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ac\Documents\CENÍKY\"/>
    </mc:Choice>
  </mc:AlternateContent>
  <xr:revisionPtr revIDLastSave="0" documentId="13_ncr:1_{93F530EB-58CC-40CB-AAA7-84A30CAE4EF8}" xr6:coauthVersionLast="36" xr6:coauthVersionMax="47" xr10:uidLastSave="{00000000-0000-0000-0000-000000000000}"/>
  <bookViews>
    <workbookView xWindow="0" yWindow="0" windowWidth="28800" windowHeight="12105" xr2:uid="{00000000-000D-0000-FFFF-FFFF00000000}"/>
  </bookViews>
  <sheets>
    <sheet name="Emiliana" sheetId="1" r:id="rId1"/>
    <sheet name="panely" sheetId="2" r:id="rId2"/>
    <sheet name="DOLCE GABBANA" sheetId="4" r:id="rId3"/>
    <sheet name="RC9 - panely" sheetId="3" r:id="rId4"/>
  </sheets>
  <definedNames>
    <definedName name="_xlnm.Print_Area" localSheetId="0">Emiliana!$A$1:$G$203</definedName>
    <definedName name="_xlnm.Print_Area" localSheetId="3">'RC9 - panely'!$A$1:$H$38</definedName>
  </definedNames>
  <calcPr calcId="191029"/>
</workbook>
</file>

<file path=xl/calcChain.xml><?xml version="1.0" encoding="utf-8"?>
<calcChain xmlns="http://schemas.openxmlformats.org/spreadsheetml/2006/main">
  <c r="D19" i="2" l="1"/>
  <c r="D21" i="2"/>
  <c r="D22" i="2"/>
  <c r="D23" i="2"/>
  <c r="D24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7" i="2"/>
  <c r="D48" i="2"/>
  <c r="D49" i="2"/>
  <c r="D50" i="2"/>
  <c r="D51" i="2"/>
  <c r="D52" i="2"/>
  <c r="D53" i="2"/>
  <c r="D54" i="2"/>
  <c r="D55" i="2"/>
  <c r="D58" i="2"/>
  <c r="D59" i="2"/>
  <c r="D60" i="2"/>
  <c r="D61" i="2"/>
  <c r="D62" i="2"/>
  <c r="D63" i="2"/>
  <c r="D64" i="2"/>
  <c r="D65" i="2"/>
  <c r="D66" i="2"/>
  <c r="D68" i="2"/>
  <c r="D69" i="2"/>
  <c r="D70" i="2"/>
  <c r="D71" i="2"/>
  <c r="D75" i="2"/>
  <c r="D76" i="2"/>
  <c r="D77" i="2"/>
  <c r="D78" i="2"/>
  <c r="D80" i="2"/>
  <c r="D81" i="2"/>
  <c r="D82" i="2"/>
  <c r="D83" i="2"/>
  <c r="D85" i="2"/>
  <c r="D86" i="2"/>
  <c r="D87" i="2"/>
  <c r="D88" i="2"/>
  <c r="D90" i="2"/>
  <c r="D91" i="2"/>
  <c r="D92" i="2"/>
  <c r="D93" i="2"/>
  <c r="D94" i="2"/>
  <c r="D95" i="2"/>
  <c r="D96" i="2"/>
  <c r="D97" i="2"/>
  <c r="D98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8" i="2"/>
  <c r="D12" i="2"/>
  <c r="D13" i="2"/>
  <c r="D14" i="2"/>
  <c r="D11" i="2"/>
  <c r="D12" i="1"/>
  <c r="D13" i="1"/>
  <c r="D16" i="1"/>
  <c r="D17" i="1"/>
  <c r="D18" i="1"/>
  <c r="D19" i="1"/>
  <c r="D21" i="1"/>
  <c r="D33" i="1"/>
  <c r="D34" i="1"/>
  <c r="D36" i="1"/>
  <c r="D43" i="1"/>
  <c r="D44" i="1"/>
  <c r="D46" i="1"/>
  <c r="D48" i="1"/>
  <c r="D49" i="1"/>
  <c r="D50" i="1"/>
  <c r="D51" i="1"/>
  <c r="D52" i="1"/>
  <c r="D53" i="1"/>
  <c r="D54" i="1"/>
  <c r="D55" i="1"/>
  <c r="D57" i="1"/>
  <c r="D59" i="1"/>
  <c r="D60" i="1"/>
  <c r="D61" i="1"/>
  <c r="D62" i="1"/>
  <c r="D63" i="1"/>
  <c r="D64" i="1"/>
  <c r="D66" i="1"/>
  <c r="D69" i="1"/>
  <c r="D70" i="1"/>
  <c r="D71" i="1"/>
  <c r="D73" i="1"/>
  <c r="D74" i="1"/>
  <c r="D75" i="1"/>
  <c r="D76" i="1"/>
  <c r="D78" i="1"/>
  <c r="D80" i="1"/>
  <c r="D86" i="1"/>
  <c r="D93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6" i="1"/>
  <c r="D117" i="1"/>
  <c r="D118" i="1"/>
  <c r="D119" i="1"/>
  <c r="D120" i="1"/>
  <c r="D121" i="1"/>
  <c r="D122" i="1"/>
  <c r="D123" i="1"/>
  <c r="D124" i="1"/>
  <c r="D127" i="1"/>
  <c r="D129" i="1"/>
  <c r="D130" i="1"/>
  <c r="D131" i="1"/>
  <c r="D132" i="1"/>
  <c r="D133" i="1"/>
  <c r="D134" i="1"/>
  <c r="D135" i="1"/>
  <c r="D136" i="1"/>
  <c r="D137" i="1"/>
  <c r="D139" i="1"/>
  <c r="D141" i="1"/>
  <c r="D142" i="1"/>
  <c r="D144" i="1"/>
  <c r="D145" i="1"/>
  <c r="D147" i="1"/>
  <c r="D148" i="1"/>
  <c r="D149" i="1"/>
  <c r="D150" i="1"/>
  <c r="D151" i="1"/>
  <c r="D153" i="1"/>
  <c r="D154" i="1"/>
  <c r="D155" i="1"/>
  <c r="D156" i="1"/>
  <c r="D157" i="1"/>
  <c r="D159" i="1"/>
  <c r="D160" i="1"/>
  <c r="D161" i="1"/>
  <c r="D162" i="1"/>
  <c r="D171" i="1"/>
  <c r="D188" i="1"/>
  <c r="D189" i="1"/>
  <c r="D190" i="1"/>
  <c r="D192" i="1"/>
  <c r="D193" i="1"/>
  <c r="D194" i="1"/>
  <c r="D195" i="1"/>
  <c r="D187" i="1"/>
  <c r="D11" i="1"/>
  <c r="G41" i="4" l="1"/>
</calcChain>
</file>

<file path=xl/sharedStrings.xml><?xml version="1.0" encoding="utf-8"?>
<sst xmlns="http://schemas.openxmlformats.org/spreadsheetml/2006/main" count="569" uniqueCount="332">
  <si>
    <t xml:space="preserve">Dodacia lehota  2 - 8 týždňov. </t>
  </si>
  <si>
    <t>ROBERTO CAVALLI 3</t>
  </si>
  <si>
    <t>ARTEMPO</t>
  </si>
  <si>
    <t>FUTURA</t>
  </si>
  <si>
    <t>MERAVIGLIA</t>
  </si>
  <si>
    <t>ROBERTO CAVALLI 4</t>
  </si>
  <si>
    <t>GIOIA</t>
  </si>
  <si>
    <t>Kolekcia</t>
  </si>
  <si>
    <t>Platnosť kolekcie</t>
  </si>
  <si>
    <t>Rozmer rolky</t>
  </si>
  <si>
    <t>Počet roliek v krabici</t>
  </si>
  <si>
    <t>Horus Trade spol. s r.o., Krížna 12, 811 09 Bratislava 1</t>
  </si>
  <si>
    <t>showroom: Dom lodníkov, Horárska 12, 821 08 Bratislava 2</t>
  </si>
  <si>
    <t>tel: 02/55563019, 55563020, tel/fax: 02/55425719</t>
  </si>
  <si>
    <t>e-mail: info@horustrade.sk, internet: www.horustrade.sk</t>
  </si>
  <si>
    <t>panely</t>
  </si>
  <si>
    <t>LEVANTE</t>
  </si>
  <si>
    <t>ROBERTO CAVALLI 5</t>
  </si>
  <si>
    <t>SAMARCANDA</t>
  </si>
  <si>
    <t>TROPICANA</t>
  </si>
  <si>
    <t>LIBERTY</t>
  </si>
  <si>
    <t>FUOCO</t>
  </si>
  <si>
    <t>GOBELIN ITALIANO</t>
  </si>
  <si>
    <t>VOLARE</t>
  </si>
  <si>
    <t>CAPOLAVORO</t>
  </si>
  <si>
    <t>1,06 x 10,05 m</t>
  </si>
  <si>
    <t>FORME</t>
  </si>
  <si>
    <t>VALENTIN YUDASHKIN</t>
  </si>
  <si>
    <t>0,7 x 10,05 m</t>
  </si>
  <si>
    <t>bordúra - 14146</t>
  </si>
  <si>
    <t>bordúra - 14147</t>
  </si>
  <si>
    <t>ACQUAZZURRA</t>
  </si>
  <si>
    <t>MONREALE</t>
  </si>
  <si>
    <t>SOLE</t>
  </si>
  <si>
    <t>GIOIELLO</t>
  </si>
  <si>
    <t>MIRABELLA</t>
  </si>
  <si>
    <t>0,53 x 10,05 m</t>
  </si>
  <si>
    <t xml:space="preserve">GIANFRANCO FERRE HOME n°3 </t>
  </si>
  <si>
    <t xml:space="preserve">CHROMATIC </t>
  </si>
  <si>
    <t xml:space="preserve">VALENTIN YUDASHKIN n°5   </t>
  </si>
  <si>
    <t>19104 ; 19106 ; 19108 ; 19110 ; 19112 ; 19114 ; 19116</t>
  </si>
  <si>
    <t>19118 ; 19120</t>
  </si>
  <si>
    <t>19103 ; 19105 ; 19107 ; 19109 ; 19111 ; 19113 ; 19115</t>
  </si>
  <si>
    <t>19117 ; 19119</t>
  </si>
  <si>
    <t>19124 ; 19126 ; 19128</t>
  </si>
  <si>
    <t>19122 ; 19125 ; 19127 ; 19129</t>
  </si>
  <si>
    <t>19121 ; 19123</t>
  </si>
  <si>
    <t>19004 - 19040 ; 19044 - 19072</t>
  </si>
  <si>
    <t>3,00 x 2,00 m</t>
  </si>
  <si>
    <t>3,00 x 3,00 m</t>
  </si>
  <si>
    <t>45101 - 45148</t>
  </si>
  <si>
    <t>62032 - 62033 ; 62036 ; 62038 ; 62042 - 62045 ; 62061 - 62068</t>
  </si>
  <si>
    <t>62050 ; 62052 - 62056 ; 62058 ; 62060 ; 62069 - 62070 ; 62072 ; 62076 - 62077</t>
  </si>
  <si>
    <t>62079 - 62086 ; 62089 ; 62091 - 62097 ; 62099</t>
  </si>
  <si>
    <t>0,70 x 3,00 m</t>
  </si>
  <si>
    <t>2 x (0,68 x 3,00) m</t>
  </si>
  <si>
    <t>3 x (0,68 x 3,00) m</t>
  </si>
  <si>
    <t>0,68 x 3,00 m</t>
  </si>
  <si>
    <t>0,24 x 3,00 m</t>
  </si>
  <si>
    <t>14110 ; 12 ; 14 ; 16 ; 18 ; 20 ; 22 ; 24 ; 30 ; 32 ; 41 ; 45 ; 50 ; 51</t>
  </si>
  <si>
    <t>14111 ; 13  ; 15 ; 17 ; 19 ; 21 ; 23 ;25</t>
  </si>
  <si>
    <t>14131 ; 33 ; 39</t>
  </si>
  <si>
    <t>14126 ; 28 ; 35</t>
  </si>
  <si>
    <t>14127 ; 29</t>
  </si>
  <si>
    <t>14138 ; 40 ; 44</t>
  </si>
  <si>
    <t>14136 ; 42 ; 49</t>
  </si>
  <si>
    <t>14134 ; 48 ; 57 ; 58</t>
  </si>
  <si>
    <t>14143 ; 14154</t>
  </si>
  <si>
    <t>13064 ; 66</t>
  </si>
  <si>
    <t>15201 ; 15204 ; 15206 ; 15210</t>
  </si>
  <si>
    <t>15203 ; 15205 ; 15213</t>
  </si>
  <si>
    <t>15202 ; 15208 ; 15209 ; 15211 ; 15212 ; 15215</t>
  </si>
  <si>
    <t>15217 ; 15224 ; 15226 ; 15228 ; 15231</t>
  </si>
  <si>
    <t>15218 ; 15222</t>
  </si>
  <si>
    <t>15214 ; 15216 ; 15219 ; 15220 ; 15221 ; 15223 ; 15225 ; 15230</t>
  </si>
  <si>
    <t>1,00 x 3,00 m</t>
  </si>
  <si>
    <t>3,00 x 4,00 m</t>
  </si>
  <si>
    <t>86020 - 86021 ; 86025 - 86028 ; 86030 - 86031</t>
  </si>
  <si>
    <t>86035 - 86042 ; 86061 - 86068 ; 86084 -86089</t>
  </si>
  <si>
    <t>86044 - 86048 ; 86050 - 86051 ; 86053 - 86055</t>
  </si>
  <si>
    <t>86075 - 86080 ;  86092 - 86099</t>
  </si>
  <si>
    <t>97201 - 97207</t>
  </si>
  <si>
    <t>97208 - 97214 ; 97216 - 97222</t>
  </si>
  <si>
    <t>97223 - 97228</t>
  </si>
  <si>
    <t>97232 - 97238</t>
  </si>
  <si>
    <t>97242 - 97247</t>
  </si>
  <si>
    <t>72901 ; 72903 - 72907</t>
  </si>
  <si>
    <t>72908 - 72913</t>
  </si>
  <si>
    <t>72916 - 72925</t>
  </si>
  <si>
    <t>72927 - 72935</t>
  </si>
  <si>
    <t>72936 - 72939</t>
  </si>
  <si>
    <t>72952 - 72961</t>
  </si>
  <si>
    <t>72965 - 72968</t>
  </si>
  <si>
    <t>84601 - 84608</t>
  </si>
  <si>
    <t>84611 - 84618</t>
  </si>
  <si>
    <t>84651 - 84658</t>
  </si>
  <si>
    <t>84631 ; 84633 - 84639</t>
  </si>
  <si>
    <t>84621 - 84627</t>
  </si>
  <si>
    <t>84640 - 84648</t>
  </si>
  <si>
    <t xml:space="preserve">Skončené kolekcie </t>
  </si>
  <si>
    <t>73101 - 73106 ; 73108 - 73109</t>
  </si>
  <si>
    <t>73110 ; 73112 - 73119</t>
  </si>
  <si>
    <t>73120 - 73122</t>
  </si>
  <si>
    <t>73133 - 73139</t>
  </si>
  <si>
    <t>73140 - 73143 ; 73145 - 73149</t>
  </si>
  <si>
    <t>73150 - 78154</t>
  </si>
  <si>
    <t xml:space="preserve">ZEN </t>
  </si>
  <si>
    <t xml:space="preserve">TESORI d´ORIENTE </t>
  </si>
  <si>
    <t>Bavlnené vlákno</t>
  </si>
  <si>
    <t>Sklolaminát</t>
  </si>
  <si>
    <t>Textil</t>
  </si>
  <si>
    <t>Vlies</t>
  </si>
  <si>
    <t xml:space="preserve">CARRARA 3 </t>
  </si>
  <si>
    <t xml:space="preserve">ROBERTO CAVALLI 8 </t>
  </si>
  <si>
    <t>Rozmer panelu</t>
  </si>
  <si>
    <t>individuány</t>
  </si>
  <si>
    <t>ROBERTO CAVALLI HOME DIGITAL WALLPAPER COLLECTION</t>
  </si>
  <si>
    <t>Vinyl</t>
  </si>
  <si>
    <t>Viskóza</t>
  </si>
  <si>
    <t>RC19201 - RC19224</t>
  </si>
  <si>
    <t>° Cena za prispôsobenie panelu pri výbere niektorého z 30 štandardých panelov je 5% z jeho ceny. Cena za spracovanie vlastného dizajnu je na vyžiadanie.</t>
  </si>
  <si>
    <t>°° platí len pre panely: RC19213 , RC19214 , RC19215 , RC19216 , RC19217</t>
  </si>
  <si>
    <t>*pred objednaním je potrebné preveriť aktuálnu dostupnosť</t>
  </si>
  <si>
    <t>Cena bez DPH       (m2 / rolka)</t>
  </si>
  <si>
    <t>Cena s DPH            (m2 / rolka)</t>
  </si>
  <si>
    <t>Rozmer panelu / rolky</t>
  </si>
  <si>
    <t>Cena bez DPH / m2</t>
  </si>
  <si>
    <t xml:space="preserve">MATERICA </t>
  </si>
  <si>
    <t>29001BM ; 29003BM - 29009BM</t>
  </si>
  <si>
    <t>29015BM</t>
  </si>
  <si>
    <t>29020BM ; 29025BM - 29029BM</t>
  </si>
  <si>
    <t>29030BM ; 29032BM</t>
  </si>
  <si>
    <t>29034BM - 29038BM</t>
  </si>
  <si>
    <t>29043BM - 29048BM</t>
  </si>
  <si>
    <t>29051BM - 29058BM</t>
  </si>
  <si>
    <t>29061BM</t>
  </si>
  <si>
    <t>29016BM - 29019BM</t>
  </si>
  <si>
    <t>73201 - 73209</t>
  </si>
  <si>
    <t>73210 ; 73214 - 73219</t>
  </si>
  <si>
    <t>73220 - 73229</t>
  </si>
  <si>
    <t>73230 - 73239</t>
  </si>
  <si>
    <t>73240 - 43249</t>
  </si>
  <si>
    <t>73408 - 73411</t>
  </si>
  <si>
    <t>73413 - 73415</t>
  </si>
  <si>
    <t>73418 - 73423</t>
  </si>
  <si>
    <t>73424 - 73429</t>
  </si>
  <si>
    <t>73430 - 73434</t>
  </si>
  <si>
    <t>73435 - 73442</t>
  </si>
  <si>
    <t>73401 - 73407</t>
  </si>
  <si>
    <t>82602 - 82606 ; 82608</t>
  </si>
  <si>
    <t>82636 ; 82639</t>
  </si>
  <si>
    <t>82651 - 82653 ; 82657</t>
  </si>
  <si>
    <t>82663 ; 82666 ; 82667</t>
  </si>
  <si>
    <t>82670 - 82672</t>
  </si>
  <si>
    <t>83602 ; 83603 ; 83605 ; 83606</t>
  </si>
  <si>
    <t>83620 ; 83621</t>
  </si>
  <si>
    <t>83631 ; 83632</t>
  </si>
  <si>
    <t>83661 ; 83664 ; 83667 ; 83670</t>
  </si>
  <si>
    <t>85601 - 85617</t>
  </si>
  <si>
    <t>85651 - 84655</t>
  </si>
  <si>
    <t>1 pás (1,00 x 3,00 m)</t>
  </si>
  <si>
    <t>1,00 m2</t>
  </si>
  <si>
    <t>BLUMARINE 4</t>
  </si>
  <si>
    <t xml:space="preserve">BLUMARINE EXCLUSIVE </t>
  </si>
  <si>
    <t xml:space="preserve">BUKHARA </t>
  </si>
  <si>
    <t xml:space="preserve">PALAZZO REALE ESEDRA </t>
  </si>
  <si>
    <t xml:space="preserve">SERENA </t>
  </si>
  <si>
    <t xml:space="preserve">VALENTIN YUDASHKIN n°4 </t>
  </si>
  <si>
    <t xml:space="preserve">VALENTIN YUDASHKIN LIMITED EDITION </t>
  </si>
  <si>
    <t>CITY **</t>
  </si>
  <si>
    <t>ELBA **</t>
  </si>
  <si>
    <t>ELIXIR **</t>
  </si>
  <si>
    <t>všetky referencie</t>
  </si>
  <si>
    <t>1,06 x 10,00 m</t>
  </si>
  <si>
    <t>73510 - 73512 ; 73514 ; 73516 - 73519</t>
  </si>
  <si>
    <t>73540 - 73544</t>
  </si>
  <si>
    <t>73520 - 73527</t>
  </si>
  <si>
    <t>73529 - 73537</t>
  </si>
  <si>
    <t>21001 - 21089</t>
  </si>
  <si>
    <t>ROBERTO CAVALLI N°9 - PANELY</t>
  </si>
  <si>
    <t>Referenčné číslo</t>
  </si>
  <si>
    <t>Podklad</t>
  </si>
  <si>
    <t>Teletta Vinyl</t>
  </si>
  <si>
    <t>Granito Vinyl</t>
  </si>
  <si>
    <t>Gold Foil</t>
  </si>
  <si>
    <t>Glass Fiber</t>
  </si>
  <si>
    <t>21101 ; 21103 - 21122</t>
  </si>
  <si>
    <t>-</t>
  </si>
  <si>
    <t>19108 ; 19110 ; 19116 ; 19118     19120 ; 19122 ; 19201                                     19207 - 19209 ; 19222 ; 19225 19226</t>
  </si>
  <si>
    <t xml:space="preserve">19125 ; 19127 ; 19129 ; 19214 19216 ; 19218 ; 19220 ; 19221 </t>
  </si>
  <si>
    <t>2,00 x 3,00 m</t>
  </si>
  <si>
    <t>19215 ; 19217 ; 19219</t>
  </si>
  <si>
    <t>DOLCE GABBANA</t>
  </si>
  <si>
    <t>Carretto</t>
  </si>
  <si>
    <t>Teletta</t>
  </si>
  <si>
    <t>Pure Non-Woven</t>
  </si>
  <si>
    <t>Stucco</t>
  </si>
  <si>
    <t>Viscose</t>
  </si>
  <si>
    <t>Big Flock</t>
  </si>
  <si>
    <t>Shantung</t>
  </si>
  <si>
    <t>Damask</t>
  </si>
  <si>
    <t>Linen</t>
  </si>
  <si>
    <t>Cotton</t>
  </si>
  <si>
    <t>3,00 x 6,00</t>
  </si>
  <si>
    <t>2,00 x 3,00</t>
  </si>
  <si>
    <t>3,00 x 3,00</t>
  </si>
  <si>
    <t>3,00 x 3,40</t>
  </si>
  <si>
    <t>Blu Mediterraneo</t>
  </si>
  <si>
    <t>3,00 x 4,00</t>
  </si>
  <si>
    <t>Leopardo</t>
  </si>
  <si>
    <t>Zebra</t>
  </si>
  <si>
    <t>Pri výpočte ceny pri všetkých materiáloch okrem Big Flock je potrebné šírku zaokrúhliť na celý bežný meter nahor. Pri Big Flock je potrebné šírku deliť násobkami 0,68 m a vydelené číslo zaokrúhliť na celý bežný meter nahor.</t>
  </si>
  <si>
    <t>Poplatok za prispôsobenie panelu 100€ s DPH.</t>
  </si>
  <si>
    <t>Cena / m2</t>
  </si>
  <si>
    <t>Cena / rol</t>
  </si>
  <si>
    <t>73601 - 73603 ; 73605 - 73607 ; 73609</t>
  </si>
  <si>
    <t>73611 - 73612 ; 73614 - 73617 ; 73619</t>
  </si>
  <si>
    <t>73621 - 73623 ; 73626 - 73629</t>
  </si>
  <si>
    <t>73631 - 73636 ; 73639</t>
  </si>
  <si>
    <t>73641 - 73644 ; 73647 - 73650</t>
  </si>
  <si>
    <t>73651 - 73655 ; 73657 - 73659</t>
  </si>
  <si>
    <t>**skončené od 31.12.2024</t>
  </si>
  <si>
    <t>Cenník platný od 01.01.2025</t>
  </si>
  <si>
    <t>BLUMARINE N°5</t>
  </si>
  <si>
    <t>CARRARA BEST</t>
  </si>
  <si>
    <t>DAMASCO REALE</t>
  </si>
  <si>
    <t xml:space="preserve">DOLCE GABBANA </t>
  </si>
  <si>
    <t>INTERIOR</t>
  </si>
  <si>
    <t xml:space="preserve">VOLTERRA </t>
  </si>
  <si>
    <t>AMULETO **</t>
  </si>
  <si>
    <t>FEELING **</t>
  </si>
  <si>
    <t>UNCONVENTIONAL n°2 **</t>
  </si>
  <si>
    <t xml:space="preserve">UNCONVENTIONAL n°1 </t>
  </si>
  <si>
    <t xml:space="preserve">TESORI ITALIANI </t>
  </si>
  <si>
    <t xml:space="preserve">TERRA </t>
  </si>
  <si>
    <t xml:space="preserve">ROBERTO CAVALLI 6 </t>
  </si>
  <si>
    <t xml:space="preserve">ROBERTO CAVALLI 7 </t>
  </si>
  <si>
    <t xml:space="preserve">AMBROSIA </t>
  </si>
  <si>
    <t>AMORE</t>
  </si>
  <si>
    <t xml:space="preserve">BE BLUMARINE N°1 </t>
  </si>
  <si>
    <t xml:space="preserve">CARRARA 1 </t>
  </si>
  <si>
    <t xml:space="preserve">CARRARA 2 </t>
  </si>
  <si>
    <t xml:space="preserve">MIRABILIA </t>
  </si>
  <si>
    <t xml:space="preserve">PARMA </t>
  </si>
  <si>
    <t>GIANFRANCO FERRE HOME **</t>
  </si>
  <si>
    <t>GIANFRANCO FERRE HOME n°1 **</t>
  </si>
  <si>
    <t>BLUMARINE DECORATIVE PANELS n°1 **</t>
  </si>
  <si>
    <t>62002-62004 ; 62009 ; 62011 ; 62013-62014 ; 62018 ; 62020-62022 ; 62024-62026</t>
  </si>
  <si>
    <t>Ceny vrátane DPH 23% / panel</t>
  </si>
  <si>
    <t>Ceny sú uvedené s 23% DPH / m2</t>
  </si>
  <si>
    <t>73714DB ; 73716 - 73717DB</t>
  </si>
  <si>
    <t>73719DB - 73722DB ; 73724DB - 73730DB</t>
  </si>
  <si>
    <t>73731DB - 73735DB</t>
  </si>
  <si>
    <t xml:space="preserve">73737DB - 73739DB </t>
  </si>
  <si>
    <t>73740DB - 73745DB ; 73748DB</t>
  </si>
  <si>
    <t>73750DB ; 73752DB - 73755DB</t>
  </si>
  <si>
    <t>73758DB - 73759DB</t>
  </si>
  <si>
    <t>73760DB - 73765DB</t>
  </si>
  <si>
    <t>73771DB - 73772DB ; 73774DB - 73775DB</t>
  </si>
  <si>
    <t>73777DB ; 73779DB</t>
  </si>
  <si>
    <t>73782DB - 73785DB</t>
  </si>
  <si>
    <t>DB73701</t>
  </si>
  <si>
    <t>DB73702</t>
  </si>
  <si>
    <t xml:space="preserve">DB73703 </t>
  </si>
  <si>
    <t>DB73704 - DB73705</t>
  </si>
  <si>
    <t>DB73706 - DB73707</t>
  </si>
  <si>
    <t>DB73708 - DB73710</t>
  </si>
  <si>
    <t>DB73711 - DB73712</t>
  </si>
  <si>
    <t>DB73795</t>
  </si>
  <si>
    <t>DB73796</t>
  </si>
  <si>
    <t>DB73797</t>
  </si>
  <si>
    <t>DB73798</t>
  </si>
  <si>
    <t>DB73799</t>
  </si>
  <si>
    <t>3,52 x 3,00 m</t>
  </si>
  <si>
    <t>6,16 x 3,00 m</t>
  </si>
  <si>
    <t>5,28 x 3,00 m</t>
  </si>
  <si>
    <t>0,88 x 3,00 m</t>
  </si>
  <si>
    <t>86601 - 86670</t>
  </si>
  <si>
    <t>86730 - 86770</t>
  </si>
  <si>
    <t>85656 - 85660</t>
  </si>
  <si>
    <t>ESSENTIAL</t>
  </si>
  <si>
    <t>FUSIONE</t>
  </si>
  <si>
    <t xml:space="preserve">ROBERTO CAVALLI 9  </t>
  </si>
  <si>
    <t xml:space="preserve">CARRARA BEST </t>
  </si>
  <si>
    <t xml:space="preserve">85656 - 85657 </t>
  </si>
  <si>
    <t>4 m x 3 m/ 12 m2</t>
  </si>
  <si>
    <t>5 m x 3 m/ 15 m2</t>
  </si>
  <si>
    <t>85659 - 85660</t>
  </si>
  <si>
    <t>ukončené k 31.05.2025                                             19001 ; 19002 ; 19041 - 19043</t>
  </si>
  <si>
    <t>4,00 x 3,00 m</t>
  </si>
  <si>
    <t>5,00 x 3,00 m</t>
  </si>
  <si>
    <t>6,00 x 3,00 m</t>
  </si>
  <si>
    <t>Vinyl (kód A)</t>
  </si>
  <si>
    <t>Viskóza (kód B)</t>
  </si>
  <si>
    <t>Sklolaminát (kód O)</t>
  </si>
  <si>
    <t>Bavlna (kód M)</t>
  </si>
  <si>
    <t>panely / materiálové prevedenie:</t>
  </si>
  <si>
    <t>° Cena za prispôsobenie panelu pri výbere niektorého zo štandardných panelov je 5% z jeho ceny. Cena za spracovanie vlastného dizajnu je na vyžiadanie.</t>
  </si>
  <si>
    <t xml:space="preserve">SP11001 - SP11003; SP11010 - SP11026 </t>
  </si>
  <si>
    <t xml:space="preserve">SP11007; SP11009 </t>
  </si>
  <si>
    <t xml:space="preserve">SP11008 </t>
  </si>
  <si>
    <t xml:space="preserve">SP11004 - SP11006 </t>
  </si>
  <si>
    <t>1 m2 (š. pásu 100cm)</t>
  </si>
  <si>
    <t>1 m2 (š. pásu 95cm)</t>
  </si>
  <si>
    <t>Viskóza                                                                                     RC19201 - RC19224</t>
  </si>
  <si>
    <t>Vinyl                                                                                          RC19201 - RC19224</t>
  </si>
  <si>
    <t>Sklolaminát                                                                             RC19201 - RC19224</t>
  </si>
  <si>
    <t>73827-73835 ; 73838-73843 ; 73846 - 73861</t>
  </si>
  <si>
    <t xml:space="preserve">73801-73807 ; 73810-73816 ; 73821-73825 </t>
  </si>
  <si>
    <t>73894 - 73897</t>
  </si>
  <si>
    <t>73898 - 73899</t>
  </si>
  <si>
    <t>Cena za m2 s DPH</t>
  </si>
  <si>
    <t>Rozmer rolky / panelu</t>
  </si>
  <si>
    <t>Cena za rolku / m2 s DPH</t>
  </si>
  <si>
    <t>Cena za rolku / m2 bez DPH</t>
  </si>
  <si>
    <t>všetky referencie- ostatné rolky</t>
  </si>
  <si>
    <t xml:space="preserve">VALENTIN YUDASHKIN n°5 </t>
  </si>
  <si>
    <t xml:space="preserve">NEW TEKKO </t>
  </si>
  <si>
    <t>NEW TEKKO</t>
  </si>
  <si>
    <t>Cenník platný od 1.2.2026</t>
  </si>
  <si>
    <t>Cenník platný od 01.02.2026</t>
  </si>
  <si>
    <r>
      <t xml:space="preserve">360° DIGITAL WALLCOVERINGS </t>
    </r>
    <r>
      <rPr>
        <b/>
        <sz val="10"/>
        <color rgb="FFFF0000"/>
        <rFont val="Calibri"/>
        <family val="2"/>
        <charset val="238"/>
      </rPr>
      <t>°</t>
    </r>
  </si>
  <si>
    <r>
      <t>CARRARA 4  -</t>
    </r>
    <r>
      <rPr>
        <b/>
        <sz val="10"/>
        <color rgb="FFFF0000"/>
        <rFont val="Calibri"/>
        <family val="2"/>
        <charset val="238"/>
      </rPr>
      <t xml:space="preserve"> novinka 2025</t>
    </r>
  </si>
  <si>
    <r>
      <t xml:space="preserve">Strieborná fólia </t>
    </r>
    <r>
      <rPr>
        <b/>
        <sz val="10"/>
        <color rgb="FFFF0000"/>
        <rFont val="Calibri"/>
        <family val="2"/>
        <charset val="238"/>
      </rPr>
      <t>°°</t>
    </r>
    <r>
      <rPr>
        <b/>
        <sz val="10"/>
        <rFont val="Calibri"/>
        <family val="2"/>
        <charset val="238"/>
      </rPr>
      <t xml:space="preserve">                                                                   RC19201 - RC19224</t>
    </r>
  </si>
  <si>
    <r>
      <t xml:space="preserve">SERGIOPERRERO - </t>
    </r>
    <r>
      <rPr>
        <b/>
        <sz val="10"/>
        <color rgb="FFFF0000"/>
        <rFont val="Calibri"/>
        <family val="2"/>
        <charset val="238"/>
      </rPr>
      <t>novinka 2025</t>
    </r>
  </si>
  <si>
    <r>
      <t xml:space="preserve">VOYAGE  - </t>
    </r>
    <r>
      <rPr>
        <b/>
        <sz val="10"/>
        <color rgb="FFFF0000"/>
        <rFont val="Calibri"/>
        <family val="2"/>
        <charset val="238"/>
      </rPr>
      <t>novinka 2025</t>
    </r>
  </si>
  <si>
    <r>
      <rPr>
        <b/>
        <sz val="10"/>
        <color rgb="FFFF0000"/>
        <rFont val="Calibri"/>
        <family val="2"/>
        <charset val="238"/>
      </rPr>
      <t xml:space="preserve">ukončené - dopredaj    </t>
    </r>
    <r>
      <rPr>
        <b/>
        <sz val="10"/>
        <rFont val="Calibri"/>
        <family val="2"/>
        <charset val="238"/>
      </rPr>
      <t xml:space="preserve">                                              73501 - 73506 ; 73508 - 73509</t>
    </r>
  </si>
  <si>
    <r>
      <rPr>
        <b/>
        <sz val="10"/>
        <color rgb="FFFF0000"/>
        <rFont val="Calibri"/>
        <family val="2"/>
        <charset val="238"/>
      </rPr>
      <t>ukončené - dopredaj</t>
    </r>
    <r>
      <rPr>
        <b/>
        <sz val="10"/>
        <rFont val="Calibri"/>
        <family val="2"/>
        <charset val="238"/>
      </rPr>
      <t xml:space="preserve">                                                                             20001 - 20049</t>
    </r>
  </si>
  <si>
    <r>
      <t xml:space="preserve">TENDENZE - </t>
    </r>
    <r>
      <rPr>
        <b/>
        <sz val="10"/>
        <color rgb="FFFF0000"/>
        <rFont val="Calibri"/>
        <family val="2"/>
        <charset val="238"/>
      </rPr>
      <t>novinka 2025</t>
    </r>
  </si>
  <si>
    <r>
      <rPr>
        <b/>
        <sz val="10"/>
        <color rgb="FFFF0000"/>
        <rFont val="Calibri"/>
        <family val="2"/>
        <charset val="238"/>
      </rPr>
      <t>ukončené - dopredaj</t>
    </r>
    <r>
      <rPr>
        <b/>
        <sz val="10"/>
        <rFont val="Calibri"/>
        <family val="2"/>
        <charset val="238"/>
      </rPr>
      <t xml:space="preserve">                                     86006 ; 86008 - 86009 ; 86012 - 86016</t>
    </r>
  </si>
  <si>
    <r>
      <t xml:space="preserve">Strieborná fólia </t>
    </r>
    <r>
      <rPr>
        <b/>
        <sz val="10"/>
        <color rgb="FFFF0000"/>
        <rFont val="Calibri"/>
        <family val="2"/>
        <charset val="238"/>
      </rPr>
      <t>°°</t>
    </r>
  </si>
  <si>
    <t>Rozmer [m]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</si>
</sst>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#,##0.00\ [$€-1];[Red]\-#,##0.00\ [$€-1]"/>
    <numFmt numFmtId="166" formatCode="&quot;£&quot;#,##0.00"/>
  </numFmts>
  <fonts count="20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b/>
      <sz val="10"/>
      <color rgb="FFFF0000"/>
      <name val="Calibri"/>
      <family val="2"/>
      <charset val="238"/>
    </font>
    <font>
      <b/>
      <sz val="10"/>
      <color rgb="FF7030A0"/>
      <name val="Calibri"/>
      <family val="2"/>
      <charset val="238"/>
    </font>
    <font>
      <sz val="10"/>
      <color rgb="FFFF0000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2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1" fillId="0" borderId="0"/>
  </cellStyleXfs>
  <cellXfs count="233">
    <xf numFmtId="0" fontId="0" fillId="0" borderId="0" xfId="0"/>
    <xf numFmtId="0" fontId="5" fillId="0" borderId="0" xfId="0" applyFont="1"/>
    <xf numFmtId="0" fontId="5" fillId="0" borderId="0" xfId="0" applyFont="1" applyAlignment="1">
      <alignment horizontal="left"/>
    </xf>
    <xf numFmtId="0" fontId="6" fillId="0" borderId="22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Border="1"/>
    <xf numFmtId="0" fontId="8" fillId="0" borderId="2" xfId="0" applyFont="1" applyBorder="1"/>
    <xf numFmtId="164" fontId="8" fillId="0" borderId="0" xfId="0" applyNumberFormat="1" applyFont="1"/>
    <xf numFmtId="0" fontId="7" fillId="0" borderId="0" xfId="0" applyFont="1" applyAlignment="1">
      <alignment horizontal="center"/>
    </xf>
    <xf numFmtId="0" fontId="7" fillId="2" borderId="5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0" fontId="7" fillId="2" borderId="11" xfId="1" applyFont="1" applyFill="1" applyBorder="1" applyAlignment="1">
      <alignment horizontal="center"/>
    </xf>
    <xf numFmtId="0" fontId="7" fillId="2" borderId="1" xfId="1" applyFont="1" applyFill="1" applyBorder="1" applyAlignment="1">
      <alignment horizontal="center"/>
    </xf>
    <xf numFmtId="0" fontId="7" fillId="2" borderId="0" xfId="1" applyFont="1" applyFill="1" applyAlignment="1">
      <alignment horizontal="center"/>
    </xf>
    <xf numFmtId="0" fontId="7" fillId="2" borderId="6" xfId="1" applyFont="1" applyFill="1" applyBorder="1" applyAlignment="1">
      <alignment horizontal="center"/>
    </xf>
    <xf numFmtId="0" fontId="7" fillId="2" borderId="4" xfId="1" applyFont="1" applyFill="1" applyBorder="1" applyAlignment="1">
      <alignment horizontal="center"/>
    </xf>
    <xf numFmtId="0" fontId="7" fillId="2" borderId="9" xfId="1" applyFont="1" applyFill="1" applyBorder="1" applyAlignment="1">
      <alignment horizontal="center"/>
    </xf>
    <xf numFmtId="0" fontId="7" fillId="2" borderId="7" xfId="1" applyFont="1" applyFill="1" applyBorder="1" applyAlignment="1">
      <alignment horizontal="center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7" fillId="0" borderId="0" xfId="0" applyFont="1" applyBorder="1"/>
    <xf numFmtId="164" fontId="8" fillId="0" borderId="0" xfId="0" applyNumberFormat="1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center" wrapText="1"/>
    </xf>
    <xf numFmtId="164" fontId="8" fillId="0" borderId="10" xfId="0" applyNumberFormat="1" applyFont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14" fontId="9" fillId="0" borderId="1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center" wrapText="1"/>
    </xf>
    <xf numFmtId="164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 vertical="center"/>
    </xf>
    <xf numFmtId="0" fontId="7" fillId="0" borderId="4" xfId="0" applyFont="1" applyBorder="1" applyAlignment="1">
      <alignment horizontal="center" wrapText="1"/>
    </xf>
    <xf numFmtId="164" fontId="8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5" xfId="0" applyFont="1" applyBorder="1" applyAlignment="1">
      <alignment horizontal="left"/>
    </xf>
    <xf numFmtId="0" fontId="9" fillId="0" borderId="10" xfId="0" applyFont="1" applyBorder="1" applyAlignment="1">
      <alignment horizontal="center" vertical="center"/>
    </xf>
    <xf numFmtId="14" fontId="9" fillId="0" borderId="11" xfId="0" applyNumberFormat="1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center" wrapText="1"/>
    </xf>
    <xf numFmtId="164" fontId="8" fillId="0" borderId="2" xfId="0" applyNumberFormat="1" applyFont="1" applyBorder="1" applyAlignment="1">
      <alignment horizontal="center"/>
    </xf>
    <xf numFmtId="164" fontId="7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3" xfId="0" applyFont="1" applyBorder="1" applyAlignment="1">
      <alignment horizontal="center" wrapText="1"/>
    </xf>
    <xf numFmtId="164" fontId="8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 vertical="center"/>
    </xf>
    <xf numFmtId="164" fontId="7" fillId="0" borderId="8" xfId="0" applyNumberFormat="1" applyFont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14" fontId="9" fillId="0" borderId="6" xfId="0" applyNumberFormat="1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0" fontId="7" fillId="0" borderId="2" xfId="0" applyFont="1" applyBorder="1" applyAlignment="1">
      <alignment horizontal="center"/>
    </xf>
    <xf numFmtId="14" fontId="9" fillId="0" borderId="10" xfId="0" applyNumberFormat="1" applyFont="1" applyBorder="1" applyAlignment="1">
      <alignment horizontal="center"/>
    </xf>
    <xf numFmtId="0" fontId="7" fillId="0" borderId="4" xfId="0" applyFont="1" applyBorder="1" applyAlignment="1">
      <alignment horizontal="right"/>
    </xf>
    <xf numFmtId="164" fontId="8" fillId="0" borderId="9" xfId="0" applyNumberFormat="1" applyFont="1" applyBorder="1" applyAlignment="1">
      <alignment horizontal="center"/>
    </xf>
    <xf numFmtId="14" fontId="9" fillId="0" borderId="7" xfId="0" applyNumberFormat="1" applyFont="1" applyBorder="1" applyAlignment="1">
      <alignment horizontal="center"/>
    </xf>
    <xf numFmtId="164" fontId="7" fillId="0" borderId="1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164" fontId="8" fillId="0" borderId="6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164" fontId="8" fillId="0" borderId="7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right" vertical="center"/>
    </xf>
    <xf numFmtId="164" fontId="8" fillId="0" borderId="6" xfId="0" applyNumberFormat="1" applyFont="1" applyBorder="1" applyAlignment="1">
      <alignment horizontal="center"/>
    </xf>
    <xf numFmtId="0" fontId="7" fillId="0" borderId="3" xfId="0" applyFont="1" applyBorder="1" applyAlignment="1">
      <alignment horizontal="right" vertical="center"/>
    </xf>
    <xf numFmtId="0" fontId="7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right"/>
    </xf>
    <xf numFmtId="0" fontId="7" fillId="0" borderId="0" xfId="0" applyFont="1" applyAlignment="1">
      <alignment horizontal="center" wrapText="1"/>
    </xf>
    <xf numFmtId="0" fontId="7" fillId="0" borderId="3" xfId="0" applyFont="1" applyBorder="1" applyAlignment="1">
      <alignment horizontal="right"/>
    </xf>
    <xf numFmtId="0" fontId="7" fillId="0" borderId="9" xfId="0" applyFont="1" applyBorder="1" applyAlignment="1">
      <alignment horizontal="center" wrapText="1"/>
    </xf>
    <xf numFmtId="0" fontId="9" fillId="0" borderId="0" xfId="0" applyFont="1" applyAlignment="1">
      <alignment horizontal="left" vertical="center"/>
    </xf>
    <xf numFmtId="164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164" fontId="11" fillId="0" borderId="0" xfId="0" applyNumberFormat="1" applyFont="1"/>
    <xf numFmtId="0" fontId="9" fillId="0" borderId="0" xfId="0" applyFont="1"/>
    <xf numFmtId="0" fontId="7" fillId="2" borderId="0" xfId="1" applyFont="1" applyFill="1" applyBorder="1" applyAlignment="1">
      <alignment horizontal="center"/>
    </xf>
    <xf numFmtId="0" fontId="9" fillId="0" borderId="0" xfId="0" applyFont="1" applyBorder="1" applyAlignment="1">
      <alignment horizontal="right"/>
    </xf>
    <xf numFmtId="0" fontId="10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/>
    </xf>
    <xf numFmtId="164" fontId="8" fillId="0" borderId="0" xfId="0" applyNumberFormat="1" applyFont="1" applyBorder="1" applyAlignment="1">
      <alignment horizontal="center"/>
    </xf>
    <xf numFmtId="0" fontId="7" fillId="2" borderId="1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164" fontId="8" fillId="0" borderId="8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164" fontId="8" fillId="0" borderId="2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7" fillId="0" borderId="2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164" fontId="8" fillId="0" borderId="3" xfId="0" applyNumberFormat="1" applyFont="1" applyBorder="1" applyAlignment="1">
      <alignment horizontal="center" vertical="center"/>
    </xf>
    <xf numFmtId="164" fontId="8" fillId="0" borderId="8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right"/>
    </xf>
    <xf numFmtId="164" fontId="7" fillId="0" borderId="4" xfId="0" applyNumberFormat="1" applyFont="1" applyBorder="1" applyAlignment="1">
      <alignment horizontal="right"/>
    </xf>
    <xf numFmtId="0" fontId="9" fillId="0" borderId="11" xfId="0" applyFont="1" applyBorder="1" applyAlignment="1">
      <alignment horizontal="center"/>
    </xf>
    <xf numFmtId="164" fontId="8" fillId="0" borderId="9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64" fontId="8" fillId="0" borderId="8" xfId="0" applyNumberFormat="1" applyFont="1" applyBorder="1" applyAlignment="1"/>
    <xf numFmtId="0" fontId="7" fillId="0" borderId="5" xfId="0" applyFont="1" applyBorder="1" applyAlignment="1">
      <alignment horizontal="center"/>
    </xf>
    <xf numFmtId="164" fontId="8" fillId="0" borderId="10" xfId="0" applyNumberFormat="1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11" fillId="3" borderId="2" xfId="0" applyFont="1" applyFill="1" applyBorder="1" applyAlignment="1">
      <alignment horizontal="center"/>
    </xf>
    <xf numFmtId="164" fontId="11" fillId="3" borderId="2" xfId="0" applyNumberFormat="1" applyFont="1" applyFill="1" applyBorder="1" applyAlignment="1">
      <alignment horizontal="center"/>
    </xf>
    <xf numFmtId="164" fontId="11" fillId="3" borderId="0" xfId="0" applyNumberFormat="1" applyFont="1" applyFill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0" xfId="0" applyFont="1" applyBorder="1" applyAlignment="1">
      <alignment horizontal="left"/>
    </xf>
    <xf numFmtId="164" fontId="8" fillId="0" borderId="11" xfId="0" applyNumberFormat="1" applyFont="1" applyBorder="1" applyAlignment="1">
      <alignment horizontal="center" vertical="center"/>
    </xf>
    <xf numFmtId="14" fontId="9" fillId="0" borderId="2" xfId="0" applyNumberFormat="1" applyFont="1" applyBorder="1" applyAlignment="1">
      <alignment horizontal="center"/>
    </xf>
    <xf numFmtId="14" fontId="9" fillId="0" borderId="3" xfId="0" applyNumberFormat="1" applyFont="1" applyBorder="1" applyAlignment="1">
      <alignment horizontal="center"/>
    </xf>
    <xf numFmtId="0" fontId="7" fillId="0" borderId="0" xfId="0" applyFont="1" applyAlignment="1">
      <alignment horizontal="right"/>
    </xf>
    <xf numFmtId="14" fontId="9" fillId="0" borderId="0" xfId="0" applyNumberFormat="1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2" fillId="0" borderId="23" xfId="0" applyFont="1" applyBorder="1" applyAlignment="1">
      <alignment horizontal="center"/>
    </xf>
    <xf numFmtId="165" fontId="16" fillId="0" borderId="23" xfId="0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/>
    </xf>
    <xf numFmtId="165" fontId="16" fillId="0" borderId="24" xfId="0" applyNumberFormat="1" applyFont="1" applyBorder="1" applyAlignment="1">
      <alignment horizontal="center" vertical="center"/>
    </xf>
    <xf numFmtId="165" fontId="16" fillId="0" borderId="0" xfId="0" applyNumberFormat="1" applyFont="1" applyBorder="1" applyAlignment="1">
      <alignment vertical="center"/>
    </xf>
    <xf numFmtId="0" fontId="12" fillId="0" borderId="25" xfId="0" applyFont="1" applyBorder="1" applyAlignment="1">
      <alignment horizontal="center"/>
    </xf>
    <xf numFmtId="165" fontId="16" fillId="0" borderId="25" xfId="0" applyNumberFormat="1" applyFont="1" applyBorder="1" applyAlignment="1">
      <alignment horizontal="center" vertical="center"/>
    </xf>
    <xf numFmtId="165" fontId="16" fillId="0" borderId="14" xfId="0" applyNumberFormat="1" applyFont="1" applyBorder="1" applyAlignment="1">
      <alignment horizontal="center" vertical="center"/>
    </xf>
    <xf numFmtId="165" fontId="16" fillId="0" borderId="17" xfId="0" applyNumberFormat="1" applyFont="1" applyBorder="1" applyAlignment="1">
      <alignment horizontal="center" vertical="center"/>
    </xf>
    <xf numFmtId="166" fontId="16" fillId="0" borderId="13" xfId="0" applyNumberFormat="1" applyFont="1" applyBorder="1" applyAlignment="1">
      <alignment horizontal="center" vertical="center"/>
    </xf>
    <xf numFmtId="166" fontId="16" fillId="0" borderId="0" xfId="0" applyNumberFormat="1" applyFont="1" applyAlignment="1">
      <alignment horizontal="center" vertical="center"/>
    </xf>
    <xf numFmtId="166" fontId="16" fillId="0" borderId="16" xfId="0" applyNumberFormat="1" applyFont="1" applyBorder="1" applyAlignment="1">
      <alignment horizontal="center" vertical="center"/>
    </xf>
    <xf numFmtId="0" fontId="16" fillId="3" borderId="20" xfId="0" applyFont="1" applyFill="1" applyBorder="1" applyAlignment="1">
      <alignment horizontal="center"/>
    </xf>
    <xf numFmtId="0" fontId="16" fillId="3" borderId="21" xfId="0" applyFont="1" applyFill="1" applyBorder="1" applyAlignment="1">
      <alignment horizontal="center"/>
    </xf>
    <xf numFmtId="165" fontId="16" fillId="0" borderId="0" xfId="0" applyNumberFormat="1" applyFont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/>
    <xf numFmtId="0" fontId="16" fillId="3" borderId="20" xfId="0" applyFont="1" applyFill="1" applyBorder="1" applyAlignment="1">
      <alignment horizontal="left"/>
    </xf>
    <xf numFmtId="0" fontId="16" fillId="3" borderId="21" xfId="0" applyFont="1" applyFill="1" applyBorder="1" applyAlignment="1">
      <alignment horizontal="left"/>
    </xf>
    <xf numFmtId="0" fontId="13" fillId="0" borderId="20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13" fillId="0" borderId="21" xfId="0" applyFont="1" applyBorder="1" applyAlignment="1">
      <alignment horizontal="center" vertical="center"/>
    </xf>
    <xf numFmtId="165" fontId="13" fillId="0" borderId="21" xfId="0" applyNumberFormat="1" applyFont="1" applyBorder="1" applyAlignment="1">
      <alignment horizontal="center" vertical="center"/>
    </xf>
    <xf numFmtId="165" fontId="16" fillId="0" borderId="21" xfId="0" applyNumberFormat="1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8" fillId="0" borderId="0" xfId="0" applyFont="1" applyAlignment="1">
      <alignment wrapText="1"/>
    </xf>
    <xf numFmtId="0" fontId="12" fillId="0" borderId="0" xfId="0" applyFont="1" applyAlignment="1">
      <alignment wrapText="1"/>
    </xf>
    <xf numFmtId="165" fontId="15" fillId="0" borderId="0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165" fontId="19" fillId="0" borderId="0" xfId="0" applyNumberFormat="1" applyFont="1" applyAlignment="1">
      <alignment horizontal="center" vertical="center"/>
    </xf>
    <xf numFmtId="0" fontId="16" fillId="3" borderId="12" xfId="0" applyFont="1" applyFill="1" applyBorder="1" applyAlignment="1">
      <alignment vertical="center"/>
    </xf>
    <xf numFmtId="0" fontId="16" fillId="3" borderId="13" xfId="0" applyFont="1" applyFill="1" applyBorder="1" applyAlignment="1">
      <alignment vertical="center"/>
    </xf>
    <xf numFmtId="0" fontId="16" fillId="3" borderId="15" xfId="0" applyFont="1" applyFill="1" applyBorder="1" applyAlignment="1">
      <alignment vertical="center"/>
    </xf>
    <xf numFmtId="0" fontId="16" fillId="3" borderId="16" xfId="0" applyFont="1" applyFill="1" applyBorder="1" applyAlignment="1">
      <alignment vertical="center"/>
    </xf>
    <xf numFmtId="164" fontId="12" fillId="0" borderId="18" xfId="0" applyNumberFormat="1" applyFont="1" applyBorder="1" applyAlignment="1">
      <alignment horizontal="left"/>
    </xf>
    <xf numFmtId="164" fontId="12" fillId="0" borderId="13" xfId="0" applyNumberFormat="1" applyFont="1" applyBorder="1" applyAlignment="1">
      <alignment horizontal="center" vertical="center"/>
    </xf>
    <xf numFmtId="165" fontId="16" fillId="0" borderId="13" xfId="0" applyNumberFormat="1" applyFont="1" applyBorder="1" applyAlignment="1">
      <alignment horizontal="center" vertical="center"/>
    </xf>
    <xf numFmtId="164" fontId="12" fillId="0" borderId="18" xfId="0" applyNumberFormat="1" applyFont="1" applyBorder="1" applyAlignment="1">
      <alignment horizontal="left" vertical="top" wrapText="1"/>
    </xf>
    <xf numFmtId="165" fontId="16" fillId="0" borderId="0" xfId="0" applyNumberFormat="1" applyFont="1" applyBorder="1" applyAlignment="1">
      <alignment horizontal="center" vertical="center"/>
    </xf>
    <xf numFmtId="165" fontId="16" fillId="0" borderId="0" xfId="0" applyNumberFormat="1" applyFont="1" applyBorder="1" applyAlignment="1">
      <alignment horizontal="center" vertical="center"/>
    </xf>
    <xf numFmtId="164" fontId="12" fillId="0" borderId="18" xfId="0" applyNumberFormat="1" applyFont="1" applyBorder="1" applyAlignment="1">
      <alignment wrapText="1"/>
    </xf>
    <xf numFmtId="165" fontId="16" fillId="0" borderId="19" xfId="0" applyNumberFormat="1" applyFont="1" applyBorder="1" applyAlignment="1">
      <alignment horizontal="center" vertical="center"/>
    </xf>
    <xf numFmtId="164" fontId="12" fillId="0" borderId="15" xfId="0" applyNumberFormat="1" applyFont="1" applyBorder="1" applyAlignment="1">
      <alignment horizontal="left"/>
    </xf>
    <xf numFmtId="164" fontId="12" fillId="0" borderId="16" xfId="0" applyNumberFormat="1" applyFont="1" applyBorder="1" applyAlignment="1">
      <alignment horizontal="left"/>
    </xf>
    <xf numFmtId="164" fontId="12" fillId="0" borderId="16" xfId="0" applyNumberFormat="1" applyFont="1" applyBorder="1" applyAlignment="1">
      <alignment horizontal="center"/>
    </xf>
    <xf numFmtId="165" fontId="16" fillId="0" borderId="16" xfId="0" applyNumberFormat="1" applyFont="1" applyBorder="1" applyAlignment="1">
      <alignment horizontal="center" vertical="center"/>
    </xf>
    <xf numFmtId="165" fontId="16" fillId="0" borderId="16" xfId="0" applyNumberFormat="1" applyFont="1" applyBorder="1" applyAlignment="1">
      <alignment horizontal="center" vertical="center"/>
    </xf>
    <xf numFmtId="165" fontId="16" fillId="0" borderId="17" xfId="0" applyNumberFormat="1" applyFont="1" applyBorder="1" applyAlignment="1">
      <alignment horizontal="center" vertical="center"/>
    </xf>
    <xf numFmtId="164" fontId="12" fillId="0" borderId="12" xfId="0" applyNumberFormat="1" applyFont="1" applyBorder="1" applyAlignment="1">
      <alignment horizontal="left"/>
    </xf>
    <xf numFmtId="164" fontId="12" fillId="0" borderId="13" xfId="0" applyNumberFormat="1" applyFont="1" applyBorder="1" applyAlignment="1">
      <alignment horizontal="left"/>
    </xf>
    <xf numFmtId="164" fontId="12" fillId="0" borderId="0" xfId="0" applyNumberFormat="1" applyFont="1" applyBorder="1" applyAlignment="1">
      <alignment horizontal="left" vertical="top" wrapText="1"/>
    </xf>
    <xf numFmtId="164" fontId="12" fillId="0" borderId="0" xfId="0" applyNumberFormat="1" applyFont="1" applyBorder="1" applyAlignment="1">
      <alignment horizontal="center" vertical="center"/>
    </xf>
    <xf numFmtId="165" fontId="16" fillId="0" borderId="19" xfId="0" applyNumberFormat="1" applyFont="1" applyBorder="1" applyAlignment="1">
      <alignment horizontal="center" vertical="center"/>
    </xf>
    <xf numFmtId="164" fontId="12" fillId="0" borderId="0" xfId="0" applyNumberFormat="1" applyFont="1" applyBorder="1" applyAlignment="1">
      <alignment horizontal="left"/>
    </xf>
    <xf numFmtId="164" fontId="12" fillId="0" borderId="0" xfId="0" applyNumberFormat="1" applyFont="1" applyBorder="1" applyAlignment="1">
      <alignment horizontal="center"/>
    </xf>
    <xf numFmtId="164" fontId="12" fillId="0" borderId="0" xfId="0" applyNumberFormat="1" applyFont="1" applyBorder="1" applyAlignment="1">
      <alignment wrapText="1"/>
    </xf>
    <xf numFmtId="164" fontId="12" fillId="0" borderId="0" xfId="0" applyNumberFormat="1" applyFont="1" applyBorder="1" applyAlignment="1">
      <alignment horizontal="center" vertical="center"/>
    </xf>
    <xf numFmtId="0" fontId="16" fillId="3" borderId="20" xfId="0" applyFont="1" applyFill="1" applyBorder="1" applyAlignment="1">
      <alignment horizontal="center" vertical="center"/>
    </xf>
    <xf numFmtId="0" fontId="16" fillId="3" borderId="21" xfId="0" applyFont="1" applyFill="1" applyBorder="1" applyAlignment="1">
      <alignment horizontal="center" vertical="center"/>
    </xf>
    <xf numFmtId="0" fontId="16" fillId="3" borderId="26" xfId="0" applyFont="1" applyFill="1" applyBorder="1" applyAlignment="1">
      <alignment horizontal="center" vertical="center"/>
    </xf>
    <xf numFmtId="0" fontId="16" fillId="3" borderId="20" xfId="0" applyFont="1" applyFill="1" applyBorder="1" applyAlignment="1">
      <alignment horizontal="center"/>
    </xf>
    <xf numFmtId="0" fontId="16" fillId="3" borderId="21" xfId="0" applyFont="1" applyFill="1" applyBorder="1" applyAlignment="1">
      <alignment horizontal="center"/>
    </xf>
    <xf numFmtId="0" fontId="16" fillId="3" borderId="26" xfId="0" applyFont="1" applyFill="1" applyBorder="1" applyAlignment="1">
      <alignment horizontal="center"/>
    </xf>
    <xf numFmtId="0" fontId="16" fillId="3" borderId="23" xfId="0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164" fontId="12" fillId="0" borderId="14" xfId="0" applyNumberFormat="1" applyFont="1" applyBorder="1" applyAlignment="1">
      <alignment horizontal="left"/>
    </xf>
    <xf numFmtId="164" fontId="12" fillId="0" borderId="19" xfId="0" applyNumberFormat="1" applyFont="1" applyBorder="1" applyAlignment="1">
      <alignment horizontal="left" vertical="top" wrapText="1"/>
    </xf>
    <xf numFmtId="164" fontId="12" fillId="0" borderId="19" xfId="0" applyNumberFormat="1" applyFont="1" applyBorder="1" applyAlignment="1">
      <alignment horizontal="left"/>
    </xf>
    <xf numFmtId="164" fontId="12" fillId="0" borderId="19" xfId="0" applyNumberFormat="1" applyFont="1" applyBorder="1" applyAlignment="1">
      <alignment wrapText="1"/>
    </xf>
    <xf numFmtId="164" fontId="12" fillId="0" borderId="17" xfId="0" applyNumberFormat="1" applyFont="1" applyBorder="1" applyAlignment="1">
      <alignment horizontal="left"/>
    </xf>
  </cellXfs>
  <cellStyles count="4">
    <cellStyle name="Normálna 2" xfId="1" xr:uid="{00000000-0005-0000-0000-000000000000}"/>
    <cellStyle name="Normálna 3" xfId="2" xr:uid="{00000000-0005-0000-0000-000001000000}"/>
    <cellStyle name="Normálna 4" xfId="3" xr:uid="{00000000-0005-0000-0000-000002000000}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1657350</xdr:colOff>
      <xdr:row>0</xdr:row>
      <xdr:rowOff>66675</xdr:rowOff>
    </xdr:from>
    <xdr:to>
      <xdr:col>0</xdr:col>
      <xdr:colOff>2781300</xdr:colOff>
      <xdr:row>5</xdr:row>
      <xdr:rowOff>19418</xdr:rowOff>
    </xdr:to>
    <xdr:pic>
      <xdr:nvPicPr>
        <xdr:cNvPr id="1275" name="Obrázok 1">
          <a:extLst>
            <a:ext uri="{FF2B5EF4-FFF2-40B4-BE49-F238E27FC236}">
              <a16:creationId xmlns:a16="http://schemas.microsoft.com/office/drawing/2014/main" id="{DAAA9D13-4430-4E2E-8926-297F5B8A2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0" y="66675"/>
          <a:ext cx="11239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0</xdr:row>
      <xdr:rowOff>47625</xdr:rowOff>
    </xdr:from>
    <xdr:to>
      <xdr:col>0</xdr:col>
      <xdr:colOff>990600</xdr:colOff>
      <xdr:row>3</xdr:row>
      <xdr:rowOff>161787</xdr:rowOff>
    </xdr:to>
    <xdr:pic>
      <xdr:nvPicPr>
        <xdr:cNvPr id="1276" name="Obrázok 3">
          <a:extLst>
            <a:ext uri="{FF2B5EF4-FFF2-40B4-BE49-F238E27FC236}">
              <a16:creationId xmlns:a16="http://schemas.microsoft.com/office/drawing/2014/main" id="{F59B165D-1D5C-4A76-AB2A-C217FFE90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7625"/>
          <a:ext cx="9239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1657350</xdr:colOff>
      <xdr:row>0</xdr:row>
      <xdr:rowOff>66675</xdr:rowOff>
    </xdr:from>
    <xdr:to>
      <xdr:col>0</xdr:col>
      <xdr:colOff>2781300</xdr:colOff>
      <xdr:row>5</xdr:row>
      <xdr:rowOff>112184</xdr:rowOff>
    </xdr:to>
    <xdr:pic>
      <xdr:nvPicPr>
        <xdr:cNvPr id="4" name="Obrázok 1">
          <a:extLst>
            <a:ext uri="{FF2B5EF4-FFF2-40B4-BE49-F238E27FC236}">
              <a16:creationId xmlns:a16="http://schemas.microsoft.com/office/drawing/2014/main" id="{7A46E4A6-735E-4AA6-A09F-11607572B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0" y="66675"/>
          <a:ext cx="1123950" cy="874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0</xdr:row>
      <xdr:rowOff>47625</xdr:rowOff>
    </xdr:from>
    <xdr:to>
      <xdr:col>0</xdr:col>
      <xdr:colOff>990600</xdr:colOff>
      <xdr:row>4</xdr:row>
      <xdr:rowOff>88900</xdr:rowOff>
    </xdr:to>
    <xdr:pic>
      <xdr:nvPicPr>
        <xdr:cNvPr id="5" name="Obrázok 3">
          <a:extLst>
            <a:ext uri="{FF2B5EF4-FFF2-40B4-BE49-F238E27FC236}">
              <a16:creationId xmlns:a16="http://schemas.microsoft.com/office/drawing/2014/main" id="{B80D4959-2826-44F3-8CA3-00B561511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7625"/>
          <a:ext cx="923925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76200</xdr:rowOff>
    </xdr:from>
    <xdr:to>
      <xdr:col>2</xdr:col>
      <xdr:colOff>66541</xdr:colOff>
      <xdr:row>6</xdr:row>
      <xdr:rowOff>200025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id="{19EB3C41-61C9-4B42-82E7-E7C7E8BED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76200"/>
          <a:ext cx="1371466" cy="1038225"/>
        </a:xfrm>
        <a:prstGeom prst="rect">
          <a:avLst/>
        </a:prstGeom>
      </xdr:spPr>
    </xdr:pic>
    <xdr:clientData/>
  </xdr:twoCellAnchor>
  <xdr:twoCellAnchor editAs="oneCell">
    <xdr:from>
      <xdr:col>3</xdr:col>
      <xdr:colOff>495300</xdr:colOff>
      <xdr:row>7</xdr:row>
      <xdr:rowOff>152400</xdr:rowOff>
    </xdr:from>
    <xdr:to>
      <xdr:col>5</xdr:col>
      <xdr:colOff>590550</xdr:colOff>
      <xdr:row>10</xdr:row>
      <xdr:rowOff>111125</xdr:rowOff>
    </xdr:to>
    <xdr:pic>
      <xdr:nvPicPr>
        <xdr:cNvPr id="7" name="Obrázok 6" descr="znacka_emiliana.jpg">
          <a:extLst>
            <a:ext uri="{FF2B5EF4-FFF2-40B4-BE49-F238E27FC236}">
              <a16:creationId xmlns:a16="http://schemas.microsoft.com/office/drawing/2014/main" id="{A165ABFF-8B3C-4627-A7C8-35BD7A55B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466975" y="1924050"/>
          <a:ext cx="1333500" cy="4445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57150</xdr:rowOff>
    </xdr:from>
    <xdr:to>
      <xdr:col>2</xdr:col>
      <xdr:colOff>85725</xdr:colOff>
      <xdr:row>5</xdr:row>
      <xdr:rowOff>127232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1C0B4DBF-7426-4D9B-9064-A63F21FE9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57150"/>
          <a:ext cx="1247775" cy="1022582"/>
        </a:xfrm>
        <a:prstGeom prst="rect">
          <a:avLst/>
        </a:prstGeom>
      </xdr:spPr>
    </xdr:pic>
    <xdr:clientData/>
  </xdr:twoCellAnchor>
  <xdr:twoCellAnchor editAs="oneCell">
    <xdr:from>
      <xdr:col>3</xdr:col>
      <xdr:colOff>904875</xdr:colOff>
      <xdr:row>7</xdr:row>
      <xdr:rowOff>180975</xdr:rowOff>
    </xdr:from>
    <xdr:to>
      <xdr:col>5</xdr:col>
      <xdr:colOff>211137</xdr:colOff>
      <xdr:row>9</xdr:row>
      <xdr:rowOff>149225</xdr:rowOff>
    </xdr:to>
    <xdr:pic>
      <xdr:nvPicPr>
        <xdr:cNvPr id="4" name="Obrázok 3" descr="znacka_emiliana.jpg">
          <a:extLst>
            <a:ext uri="{FF2B5EF4-FFF2-40B4-BE49-F238E27FC236}">
              <a16:creationId xmlns:a16="http://schemas.microsoft.com/office/drawing/2014/main" id="{E6D022DC-B983-4340-813C-0EB008E90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47975" y="2933700"/>
          <a:ext cx="1335087" cy="444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255"/>
  <sheetViews>
    <sheetView tabSelected="1" zoomScaleNormal="100" zoomScaleSheetLayoutView="100" workbookViewId="0">
      <pane ySplit="9" topLeftCell="A10" activePane="bottomLeft" state="frozen"/>
      <selection pane="bottomLeft" activeCell="H4" sqref="H4"/>
    </sheetView>
  </sheetViews>
  <sheetFormatPr defaultRowHeight="12.75" x14ac:dyDescent="0.2"/>
  <cols>
    <col min="1" max="1" width="58.85546875" style="7" customWidth="1"/>
    <col min="2" max="2" width="12.7109375" style="8" customWidth="1"/>
    <col min="3" max="3" width="15.7109375" style="107" customWidth="1"/>
    <col min="4" max="4" width="15.7109375" style="8" customWidth="1"/>
    <col min="5" max="5" width="18" style="8" bestFit="1" customWidth="1"/>
    <col min="6" max="6" width="18.7109375" style="13" customWidth="1"/>
    <col min="7" max="7" width="16" style="9" bestFit="1" customWidth="1"/>
    <col min="8" max="9" width="38.42578125" style="9" bestFit="1" customWidth="1"/>
    <col min="10" max="10" width="9.140625" style="9"/>
    <col min="11" max="11" width="12" style="9" customWidth="1"/>
    <col min="12" max="12" width="12.28515625" style="9" customWidth="1"/>
    <col min="13" max="16384" width="9.140625" style="9"/>
  </cols>
  <sheetData>
    <row r="2" spans="1:15" ht="17.100000000000001" customHeight="1" x14ac:dyDescent="0.2">
      <c r="F2" s="10"/>
      <c r="G2" s="112"/>
      <c r="H2" s="10"/>
    </row>
    <row r="3" spans="1:15" s="7" customFormat="1" ht="17.100000000000001" customHeight="1" x14ac:dyDescent="0.2">
      <c r="B3" s="13"/>
      <c r="C3" s="113"/>
      <c r="D3" s="24"/>
      <c r="E3" s="24"/>
      <c r="F3" s="114"/>
      <c r="G3" s="115"/>
      <c r="H3" s="25"/>
    </row>
    <row r="4" spans="1:15" x14ac:dyDescent="0.2">
      <c r="F4" s="114"/>
      <c r="G4" s="115"/>
      <c r="H4" s="10"/>
    </row>
    <row r="5" spans="1:15" ht="13.5" thickBot="1" x14ac:dyDescent="0.25">
      <c r="G5" s="12"/>
    </row>
    <row r="6" spans="1:15" s="7" customFormat="1" ht="17.100000000000001" customHeight="1" x14ac:dyDescent="0.2">
      <c r="B6" s="13"/>
      <c r="C6" s="113"/>
      <c r="D6" s="27" t="s">
        <v>319</v>
      </c>
      <c r="E6" s="28"/>
      <c r="F6" s="29"/>
    </row>
    <row r="7" spans="1:15" ht="17.100000000000001" customHeight="1" thickBot="1" x14ac:dyDescent="0.25">
      <c r="D7" s="30"/>
      <c r="E7" s="31"/>
      <c r="F7" s="32"/>
    </row>
    <row r="8" spans="1:15" ht="17.100000000000001" customHeight="1" x14ac:dyDescent="0.2">
      <c r="A8" s="116" t="s">
        <v>7</v>
      </c>
      <c r="B8" s="34" t="s">
        <v>10</v>
      </c>
      <c r="C8" s="34" t="s">
        <v>314</v>
      </c>
      <c r="D8" s="34" t="s">
        <v>313</v>
      </c>
      <c r="E8" s="36" t="s">
        <v>312</v>
      </c>
      <c r="F8" s="34" t="s">
        <v>8</v>
      </c>
      <c r="H8" s="36" t="s">
        <v>99</v>
      </c>
    </row>
    <row r="9" spans="1:15" ht="17.100000000000001" customHeight="1" thickBot="1" x14ac:dyDescent="0.25">
      <c r="A9" s="117"/>
      <c r="B9" s="38"/>
      <c r="C9" s="38"/>
      <c r="D9" s="38"/>
      <c r="E9" s="40"/>
      <c r="F9" s="38"/>
      <c r="H9" s="40"/>
    </row>
    <row r="10" spans="1:15" ht="17.100000000000001" customHeight="1" x14ac:dyDescent="0.2">
      <c r="A10" s="59" t="s">
        <v>223</v>
      </c>
      <c r="B10" s="42">
        <v>4</v>
      </c>
      <c r="C10" s="43"/>
      <c r="D10" s="118"/>
      <c r="E10" s="45"/>
      <c r="F10" s="61">
        <v>46022</v>
      </c>
      <c r="G10" s="12"/>
      <c r="H10" s="108" t="s">
        <v>31</v>
      </c>
    </row>
    <row r="11" spans="1:15" ht="17.100000000000001" customHeight="1" x14ac:dyDescent="0.2">
      <c r="A11" s="79" t="s">
        <v>128</v>
      </c>
      <c r="B11" s="119"/>
      <c r="C11" s="49">
        <v>175</v>
      </c>
      <c r="D11" s="74">
        <f>C11*1.23</f>
        <v>215.25</v>
      </c>
      <c r="E11" s="50" t="s">
        <v>25</v>
      </c>
      <c r="F11" s="120"/>
      <c r="G11" s="12"/>
      <c r="H11" s="9" t="s">
        <v>237</v>
      </c>
      <c r="L11" s="108"/>
      <c r="M11" s="108"/>
      <c r="N11" s="108"/>
      <c r="O11" s="108"/>
    </row>
    <row r="12" spans="1:15" ht="17.100000000000001" customHeight="1" x14ac:dyDescent="0.2">
      <c r="A12" s="79" t="s">
        <v>129</v>
      </c>
      <c r="B12" s="119"/>
      <c r="C12" s="49">
        <v>175</v>
      </c>
      <c r="D12" s="74">
        <f t="shared" ref="D12:D75" si="0">C12*1.23</f>
        <v>215.25</v>
      </c>
      <c r="E12" s="50"/>
      <c r="F12" s="120"/>
      <c r="G12" s="12"/>
      <c r="H12" s="108" t="s">
        <v>238</v>
      </c>
      <c r="L12" s="108"/>
      <c r="M12" s="108"/>
      <c r="N12" s="108"/>
      <c r="O12" s="108"/>
    </row>
    <row r="13" spans="1:15" ht="17.100000000000001" customHeight="1" x14ac:dyDescent="0.2">
      <c r="A13" s="79" t="s">
        <v>136</v>
      </c>
      <c r="B13" s="119"/>
      <c r="C13" s="121">
        <v>180</v>
      </c>
      <c r="D13" s="121">
        <f t="shared" si="0"/>
        <v>221.4</v>
      </c>
      <c r="E13" s="50"/>
      <c r="F13" s="120"/>
      <c r="G13" s="12"/>
      <c r="H13" s="9" t="s">
        <v>229</v>
      </c>
      <c r="L13" s="108"/>
      <c r="M13" s="108"/>
      <c r="N13" s="108"/>
      <c r="O13" s="108"/>
    </row>
    <row r="14" spans="1:15" ht="17.100000000000001" customHeight="1" x14ac:dyDescent="0.2">
      <c r="A14" s="79" t="s">
        <v>130</v>
      </c>
      <c r="B14" s="119"/>
      <c r="C14" s="121"/>
      <c r="D14" s="121"/>
      <c r="E14" s="50"/>
      <c r="F14" s="120"/>
      <c r="G14" s="12"/>
      <c r="H14" s="108" t="s">
        <v>2</v>
      </c>
      <c r="L14" s="108"/>
      <c r="M14" s="108"/>
      <c r="N14" s="108"/>
      <c r="O14" s="108"/>
    </row>
    <row r="15" spans="1:15" ht="17.100000000000001" customHeight="1" x14ac:dyDescent="0.2">
      <c r="A15" s="79" t="s">
        <v>131</v>
      </c>
      <c r="B15" s="119"/>
      <c r="C15" s="121"/>
      <c r="D15" s="121"/>
      <c r="E15" s="50"/>
      <c r="F15" s="120"/>
      <c r="G15" s="12"/>
      <c r="H15" s="108" t="s">
        <v>239</v>
      </c>
      <c r="L15" s="108"/>
      <c r="M15" s="108"/>
      <c r="N15" s="108"/>
      <c r="O15" s="108"/>
    </row>
    <row r="16" spans="1:15" ht="17.100000000000001" customHeight="1" x14ac:dyDescent="0.2">
      <c r="A16" s="79" t="s">
        <v>132</v>
      </c>
      <c r="B16" s="119"/>
      <c r="C16" s="49">
        <v>175</v>
      </c>
      <c r="D16" s="74">
        <f t="shared" si="0"/>
        <v>215.25</v>
      </c>
      <c r="E16" s="50"/>
      <c r="F16" s="120"/>
      <c r="G16" s="12"/>
      <c r="H16" s="108" t="s">
        <v>162</v>
      </c>
      <c r="L16" s="108"/>
      <c r="M16" s="108"/>
      <c r="N16" s="108"/>
      <c r="O16" s="108"/>
    </row>
    <row r="17" spans="1:15" ht="17.100000000000001" customHeight="1" x14ac:dyDescent="0.2">
      <c r="A17" s="79" t="s">
        <v>133</v>
      </c>
      <c r="B17" s="119"/>
      <c r="C17" s="49">
        <v>175</v>
      </c>
      <c r="D17" s="74">
        <f t="shared" si="0"/>
        <v>215.25</v>
      </c>
      <c r="E17" s="50"/>
      <c r="F17" s="120"/>
      <c r="G17" s="12"/>
      <c r="H17" s="9" t="s">
        <v>246</v>
      </c>
      <c r="L17" s="108"/>
      <c r="M17" s="108"/>
      <c r="N17" s="108"/>
      <c r="O17" s="108"/>
    </row>
    <row r="18" spans="1:15" ht="17.100000000000001" customHeight="1" x14ac:dyDescent="0.2">
      <c r="A18" s="79" t="s">
        <v>134</v>
      </c>
      <c r="B18" s="119"/>
      <c r="C18" s="49">
        <v>175</v>
      </c>
      <c r="D18" s="74">
        <f t="shared" si="0"/>
        <v>215.25</v>
      </c>
      <c r="E18" s="50"/>
      <c r="F18" s="120"/>
      <c r="G18" s="12"/>
      <c r="H18" s="108" t="s">
        <v>163</v>
      </c>
      <c r="L18" s="108"/>
      <c r="M18" s="108"/>
      <c r="N18" s="108"/>
      <c r="O18" s="108"/>
    </row>
    <row r="19" spans="1:15" ht="17.100000000000001" customHeight="1" thickBot="1" x14ac:dyDescent="0.25">
      <c r="A19" s="82" t="s">
        <v>135</v>
      </c>
      <c r="B19" s="122"/>
      <c r="C19" s="54">
        <v>175</v>
      </c>
      <c r="D19" s="74">
        <f t="shared" si="0"/>
        <v>215.25</v>
      </c>
      <c r="E19" s="55"/>
      <c r="F19" s="123"/>
      <c r="G19" s="12"/>
      <c r="H19" s="108" t="s">
        <v>164</v>
      </c>
      <c r="L19" s="108"/>
      <c r="M19" s="108"/>
      <c r="N19" s="108"/>
      <c r="O19" s="108"/>
    </row>
    <row r="20" spans="1:15" ht="17.100000000000001" customHeight="1" x14ac:dyDescent="0.2">
      <c r="A20" s="59" t="s">
        <v>224</v>
      </c>
      <c r="B20" s="42">
        <v>4</v>
      </c>
      <c r="C20" s="43"/>
      <c r="D20" s="118"/>
      <c r="E20" s="45"/>
      <c r="F20" s="61">
        <v>46387</v>
      </c>
      <c r="G20" s="12"/>
      <c r="H20" s="108" t="s">
        <v>24</v>
      </c>
      <c r="L20" s="108"/>
      <c r="M20" s="108"/>
      <c r="N20" s="108"/>
      <c r="O20" s="108"/>
    </row>
    <row r="21" spans="1:15" ht="17.100000000000001" customHeight="1" x14ac:dyDescent="0.2">
      <c r="A21" s="79" t="s">
        <v>149</v>
      </c>
      <c r="B21" s="48"/>
      <c r="C21" s="121">
        <v>161</v>
      </c>
      <c r="D21" s="121">
        <f t="shared" si="0"/>
        <v>198.03</v>
      </c>
      <c r="E21" s="50" t="s">
        <v>25</v>
      </c>
      <c r="F21" s="67"/>
      <c r="G21" s="12"/>
      <c r="H21" s="108" t="s">
        <v>240</v>
      </c>
      <c r="L21" s="108"/>
      <c r="M21" s="108"/>
      <c r="N21" s="108"/>
      <c r="O21" s="108"/>
    </row>
    <row r="22" spans="1:15" ht="17.100000000000001" customHeight="1" x14ac:dyDescent="0.2">
      <c r="A22" s="79" t="s">
        <v>150</v>
      </c>
      <c r="B22" s="48"/>
      <c r="C22" s="121"/>
      <c r="D22" s="121"/>
      <c r="E22" s="50"/>
      <c r="F22" s="67"/>
      <c r="G22" s="12"/>
      <c r="H22" s="108" t="s">
        <v>241</v>
      </c>
      <c r="L22" s="108"/>
      <c r="M22" s="108"/>
      <c r="N22" s="108"/>
      <c r="O22" s="108"/>
    </row>
    <row r="23" spans="1:15" ht="17.100000000000001" customHeight="1" x14ac:dyDescent="0.2">
      <c r="A23" s="79" t="s">
        <v>151</v>
      </c>
      <c r="B23" s="48"/>
      <c r="C23" s="121"/>
      <c r="D23" s="121"/>
      <c r="E23" s="50"/>
      <c r="F23" s="67"/>
      <c r="G23" s="12"/>
      <c r="H23" s="108" t="s">
        <v>169</v>
      </c>
      <c r="L23" s="108"/>
      <c r="M23" s="108"/>
      <c r="N23" s="108"/>
      <c r="O23" s="108"/>
    </row>
    <row r="24" spans="1:15" ht="17.100000000000001" customHeight="1" x14ac:dyDescent="0.2">
      <c r="A24" s="79" t="s">
        <v>152</v>
      </c>
      <c r="B24" s="48"/>
      <c r="C24" s="121"/>
      <c r="D24" s="121"/>
      <c r="E24" s="50"/>
      <c r="F24" s="67"/>
      <c r="G24" s="12"/>
      <c r="H24" s="108" t="s">
        <v>170</v>
      </c>
      <c r="K24" s="108"/>
      <c r="L24" s="108"/>
      <c r="M24" s="108"/>
      <c r="N24" s="108"/>
      <c r="O24" s="108"/>
    </row>
    <row r="25" spans="1:15" ht="17.100000000000001" customHeight="1" x14ac:dyDescent="0.2">
      <c r="A25" s="79" t="s">
        <v>153</v>
      </c>
      <c r="B25" s="48"/>
      <c r="C25" s="121"/>
      <c r="D25" s="121"/>
      <c r="E25" s="50"/>
      <c r="F25" s="67"/>
      <c r="G25" s="12"/>
      <c r="H25" s="108" t="s">
        <v>171</v>
      </c>
      <c r="K25" s="108"/>
      <c r="L25" s="108"/>
    </row>
    <row r="26" spans="1:15" ht="17.100000000000001" customHeight="1" x14ac:dyDescent="0.2">
      <c r="A26" s="79" t="s">
        <v>154</v>
      </c>
      <c r="B26" s="48"/>
      <c r="C26" s="121"/>
      <c r="D26" s="121"/>
      <c r="E26" s="50"/>
      <c r="F26" s="67"/>
      <c r="G26" s="12"/>
      <c r="H26" s="9" t="s">
        <v>230</v>
      </c>
    </row>
    <row r="27" spans="1:15" ht="17.100000000000001" customHeight="1" x14ac:dyDescent="0.2">
      <c r="A27" s="79" t="s">
        <v>155</v>
      </c>
      <c r="B27" s="48"/>
      <c r="C27" s="121"/>
      <c r="D27" s="121"/>
      <c r="E27" s="50"/>
      <c r="F27" s="67"/>
      <c r="G27" s="12"/>
      <c r="H27" s="108" t="s">
        <v>26</v>
      </c>
    </row>
    <row r="28" spans="1:15" ht="17.100000000000001" customHeight="1" x14ac:dyDescent="0.2">
      <c r="A28" s="79" t="s">
        <v>156</v>
      </c>
      <c r="B28" s="48"/>
      <c r="C28" s="121"/>
      <c r="D28" s="121"/>
      <c r="E28" s="50"/>
      <c r="F28" s="67"/>
      <c r="G28" s="12"/>
      <c r="H28" s="108" t="s">
        <v>21</v>
      </c>
    </row>
    <row r="29" spans="1:15" ht="17.100000000000001" customHeight="1" x14ac:dyDescent="0.2">
      <c r="A29" s="79" t="s">
        <v>157</v>
      </c>
      <c r="B29" s="48"/>
      <c r="C29" s="121"/>
      <c r="D29" s="121"/>
      <c r="E29" s="50"/>
      <c r="F29" s="67"/>
      <c r="G29" s="12"/>
      <c r="H29" s="108" t="s">
        <v>281</v>
      </c>
    </row>
    <row r="30" spans="1:15" ht="17.100000000000001" customHeight="1" x14ac:dyDescent="0.2">
      <c r="A30" s="79" t="s">
        <v>158</v>
      </c>
      <c r="B30" s="48"/>
      <c r="C30" s="121"/>
      <c r="D30" s="121"/>
      <c r="E30" s="50"/>
      <c r="F30" s="67"/>
      <c r="G30" s="12"/>
      <c r="H30" s="108" t="s">
        <v>3</v>
      </c>
    </row>
    <row r="31" spans="1:15" ht="17.100000000000001" customHeight="1" x14ac:dyDescent="0.2">
      <c r="A31" s="79"/>
      <c r="B31" s="48"/>
      <c r="C31" s="49"/>
      <c r="D31" s="74"/>
      <c r="E31" s="66"/>
      <c r="F31" s="67"/>
      <c r="G31" s="12"/>
      <c r="H31" s="9" t="s">
        <v>244</v>
      </c>
    </row>
    <row r="32" spans="1:15" ht="17.100000000000001" customHeight="1" x14ac:dyDescent="0.2">
      <c r="A32" s="62" t="s">
        <v>15</v>
      </c>
      <c r="B32" s="48"/>
      <c r="C32" s="49"/>
      <c r="D32" s="74"/>
      <c r="E32" s="66"/>
      <c r="F32" s="67"/>
      <c r="G32" s="12"/>
      <c r="H32" s="9" t="s">
        <v>245</v>
      </c>
    </row>
    <row r="33" spans="1:12" ht="17.100000000000001" customHeight="1" x14ac:dyDescent="0.2">
      <c r="A33" s="124" t="s">
        <v>159</v>
      </c>
      <c r="B33" s="48"/>
      <c r="C33" s="49">
        <v>135</v>
      </c>
      <c r="D33" s="74">
        <f t="shared" si="0"/>
        <v>166.05</v>
      </c>
      <c r="E33" s="66" t="s">
        <v>161</v>
      </c>
      <c r="F33" s="67"/>
      <c r="G33" s="12"/>
      <c r="H33" s="108" t="s">
        <v>6</v>
      </c>
    </row>
    <row r="34" spans="1:12" ht="17.100000000000001" customHeight="1" thickBot="1" x14ac:dyDescent="0.25">
      <c r="A34" s="125"/>
      <c r="B34" s="53"/>
      <c r="C34" s="54">
        <v>403</v>
      </c>
      <c r="D34" s="74">
        <f t="shared" si="0"/>
        <v>495.69</v>
      </c>
      <c r="E34" s="72" t="s">
        <v>160</v>
      </c>
      <c r="F34" s="73"/>
      <c r="G34" s="12"/>
      <c r="H34" s="108" t="s">
        <v>34</v>
      </c>
    </row>
    <row r="35" spans="1:12" ht="17.100000000000001" customHeight="1" x14ac:dyDescent="0.2">
      <c r="A35" s="59" t="s">
        <v>112</v>
      </c>
      <c r="B35" s="42">
        <v>4</v>
      </c>
      <c r="C35" s="43"/>
      <c r="D35" s="118"/>
      <c r="E35" s="45"/>
      <c r="F35" s="61">
        <v>46022</v>
      </c>
      <c r="G35" s="12"/>
      <c r="H35" s="108" t="s">
        <v>22</v>
      </c>
    </row>
    <row r="36" spans="1:12" ht="17.100000000000001" customHeight="1" x14ac:dyDescent="0.2">
      <c r="A36" s="79" t="s">
        <v>93</v>
      </c>
      <c r="B36" s="119"/>
      <c r="C36" s="121">
        <v>161</v>
      </c>
      <c r="D36" s="121">
        <f t="shared" si="0"/>
        <v>198.03</v>
      </c>
      <c r="E36" s="50" t="s">
        <v>25</v>
      </c>
      <c r="F36" s="120"/>
      <c r="G36" s="12"/>
      <c r="H36" s="108" t="s">
        <v>16</v>
      </c>
    </row>
    <row r="37" spans="1:12" ht="17.100000000000001" customHeight="1" x14ac:dyDescent="0.2">
      <c r="A37" s="79" t="s">
        <v>94</v>
      </c>
      <c r="B37" s="119"/>
      <c r="C37" s="121"/>
      <c r="D37" s="121"/>
      <c r="E37" s="50"/>
      <c r="F37" s="120"/>
      <c r="G37" s="12"/>
      <c r="H37" s="108" t="s">
        <v>20</v>
      </c>
    </row>
    <row r="38" spans="1:12" ht="17.100000000000001" customHeight="1" x14ac:dyDescent="0.2">
      <c r="A38" s="79" t="s">
        <v>97</v>
      </c>
      <c r="B38" s="119"/>
      <c r="C38" s="121"/>
      <c r="D38" s="121"/>
      <c r="E38" s="50"/>
      <c r="F38" s="120"/>
      <c r="G38" s="12"/>
      <c r="H38" s="108" t="s">
        <v>4</v>
      </c>
    </row>
    <row r="39" spans="1:12" ht="17.100000000000001" customHeight="1" x14ac:dyDescent="0.2">
      <c r="A39" s="79" t="s">
        <v>96</v>
      </c>
      <c r="B39" s="119"/>
      <c r="C39" s="121"/>
      <c r="D39" s="121"/>
      <c r="E39" s="50"/>
      <c r="F39" s="120"/>
      <c r="G39" s="12"/>
      <c r="H39" s="108" t="s">
        <v>35</v>
      </c>
    </row>
    <row r="40" spans="1:12" ht="17.100000000000001" customHeight="1" x14ac:dyDescent="0.2">
      <c r="A40" s="79" t="s">
        <v>98</v>
      </c>
      <c r="B40" s="119"/>
      <c r="C40" s="121"/>
      <c r="D40" s="121"/>
      <c r="E40" s="50"/>
      <c r="F40" s="120"/>
      <c r="G40" s="12"/>
      <c r="H40" s="108" t="s">
        <v>242</v>
      </c>
    </row>
    <row r="41" spans="1:12" ht="17.100000000000001" customHeight="1" thickBot="1" x14ac:dyDescent="0.25">
      <c r="A41" s="82" t="s">
        <v>95</v>
      </c>
      <c r="B41" s="122"/>
      <c r="C41" s="126"/>
      <c r="D41" s="126"/>
      <c r="E41" s="55"/>
      <c r="F41" s="123"/>
      <c r="G41" s="12"/>
      <c r="H41" s="108" t="s">
        <v>32</v>
      </c>
    </row>
    <row r="42" spans="1:12" ht="17.100000000000001" customHeight="1" x14ac:dyDescent="0.2">
      <c r="A42" s="59" t="s">
        <v>322</v>
      </c>
      <c r="B42" s="42">
        <v>4</v>
      </c>
      <c r="C42" s="43"/>
      <c r="D42" s="75"/>
      <c r="E42" s="93"/>
      <c r="F42" s="61">
        <v>47483</v>
      </c>
      <c r="G42" s="12"/>
      <c r="H42" s="108" t="s">
        <v>318</v>
      </c>
    </row>
    <row r="43" spans="1:12" ht="17.100000000000001" customHeight="1" x14ac:dyDescent="0.2">
      <c r="A43" s="79" t="s">
        <v>277</v>
      </c>
      <c r="B43" s="119"/>
      <c r="C43" s="49">
        <v>161</v>
      </c>
      <c r="D43" s="75">
        <f t="shared" si="0"/>
        <v>198.03</v>
      </c>
      <c r="E43" s="93" t="s">
        <v>25</v>
      </c>
      <c r="F43" s="120"/>
      <c r="G43" s="12"/>
      <c r="H43" s="108" t="s">
        <v>165</v>
      </c>
      <c r="I43" s="108"/>
      <c r="J43" s="108"/>
      <c r="K43" s="108"/>
      <c r="L43" s="108"/>
    </row>
    <row r="44" spans="1:12" ht="17.100000000000001" customHeight="1" x14ac:dyDescent="0.2">
      <c r="A44" s="79" t="s">
        <v>278</v>
      </c>
      <c r="B44" s="119"/>
      <c r="C44" s="49">
        <v>83</v>
      </c>
      <c r="D44" s="75">
        <f t="shared" si="0"/>
        <v>102.09</v>
      </c>
      <c r="E44" s="93" t="s">
        <v>36</v>
      </c>
      <c r="F44" s="120"/>
      <c r="G44" s="12"/>
      <c r="H44" s="9" t="s">
        <v>243</v>
      </c>
      <c r="I44" s="108"/>
      <c r="J44" s="108"/>
      <c r="K44" s="108"/>
      <c r="L44" s="108"/>
    </row>
    <row r="45" spans="1:12" ht="17.100000000000001" customHeight="1" x14ac:dyDescent="0.2">
      <c r="A45" s="62" t="s">
        <v>15</v>
      </c>
      <c r="B45" s="119"/>
      <c r="C45" s="49"/>
      <c r="D45" s="75"/>
      <c r="E45" s="93"/>
      <c r="F45" s="120"/>
      <c r="G45" s="12"/>
      <c r="H45" s="108" t="s">
        <v>17</v>
      </c>
      <c r="I45" s="108"/>
      <c r="J45" s="108"/>
      <c r="K45" s="108"/>
      <c r="L45" s="108"/>
    </row>
    <row r="46" spans="1:12" ht="17.100000000000001" customHeight="1" thickBot="1" x14ac:dyDescent="0.25">
      <c r="A46" s="79" t="s">
        <v>279</v>
      </c>
      <c r="B46" s="119"/>
      <c r="C46" s="54">
        <v>129</v>
      </c>
      <c r="D46" s="75">
        <f t="shared" si="0"/>
        <v>158.66999999999999</v>
      </c>
      <c r="E46" s="66" t="s">
        <v>161</v>
      </c>
      <c r="F46" s="120"/>
      <c r="G46" s="12"/>
      <c r="H46" s="108" t="s">
        <v>235</v>
      </c>
      <c r="I46" s="108"/>
      <c r="J46" s="108"/>
      <c r="K46" s="108"/>
      <c r="L46" s="108"/>
    </row>
    <row r="47" spans="1:12" ht="17.100000000000001" customHeight="1" x14ac:dyDescent="0.2">
      <c r="A47" s="59" t="s">
        <v>225</v>
      </c>
      <c r="B47" s="42">
        <v>4</v>
      </c>
      <c r="C47" s="43"/>
      <c r="D47" s="127"/>
      <c r="E47" s="100"/>
      <c r="F47" s="61">
        <v>46387</v>
      </c>
      <c r="G47" s="12"/>
      <c r="H47" s="108" t="s">
        <v>236</v>
      </c>
      <c r="I47" s="108"/>
      <c r="J47" s="108"/>
      <c r="K47" s="108"/>
      <c r="L47" s="108"/>
    </row>
    <row r="48" spans="1:12" ht="17.100000000000001" customHeight="1" x14ac:dyDescent="0.2">
      <c r="A48" s="128" t="s">
        <v>148</v>
      </c>
      <c r="B48" s="66"/>
      <c r="C48" s="49">
        <v>149</v>
      </c>
      <c r="D48" s="75">
        <f t="shared" si="0"/>
        <v>183.27</v>
      </c>
      <c r="E48" s="50" t="s">
        <v>25</v>
      </c>
      <c r="F48" s="120"/>
      <c r="G48" s="12"/>
      <c r="H48" s="108" t="s">
        <v>18</v>
      </c>
      <c r="I48" s="108"/>
      <c r="J48" s="108"/>
      <c r="K48" s="108"/>
      <c r="L48" s="108"/>
    </row>
    <row r="49" spans="1:12" ht="17.100000000000001" customHeight="1" x14ac:dyDescent="0.2">
      <c r="A49" s="128" t="s">
        <v>142</v>
      </c>
      <c r="B49" s="66"/>
      <c r="C49" s="49">
        <v>142</v>
      </c>
      <c r="D49" s="75">
        <f t="shared" si="0"/>
        <v>174.66</v>
      </c>
      <c r="E49" s="50"/>
      <c r="F49" s="120"/>
      <c r="G49" s="12"/>
      <c r="H49" s="108" t="s">
        <v>166</v>
      </c>
      <c r="I49" s="108"/>
      <c r="J49" s="108"/>
      <c r="K49" s="108"/>
      <c r="L49" s="108"/>
    </row>
    <row r="50" spans="1:12" ht="17.100000000000001" customHeight="1" x14ac:dyDescent="0.2">
      <c r="A50" s="79">
        <v>73412</v>
      </c>
      <c r="B50" s="66"/>
      <c r="C50" s="49">
        <v>146</v>
      </c>
      <c r="D50" s="75">
        <f t="shared" si="0"/>
        <v>179.57999999999998</v>
      </c>
      <c r="E50" s="50"/>
      <c r="F50" s="120"/>
      <c r="G50" s="12"/>
      <c r="H50" s="108" t="s">
        <v>33</v>
      </c>
      <c r="I50" s="108"/>
      <c r="J50" s="108"/>
      <c r="K50" s="108"/>
      <c r="L50" s="108"/>
    </row>
    <row r="51" spans="1:12" ht="17.100000000000001" customHeight="1" x14ac:dyDescent="0.2">
      <c r="A51" s="128" t="s">
        <v>143</v>
      </c>
      <c r="B51" s="66"/>
      <c r="C51" s="49">
        <v>142</v>
      </c>
      <c r="D51" s="75">
        <f t="shared" si="0"/>
        <v>174.66</v>
      </c>
      <c r="E51" s="50"/>
      <c r="F51" s="120"/>
      <c r="G51" s="12"/>
      <c r="H51" s="108" t="s">
        <v>234</v>
      </c>
      <c r="I51" s="108"/>
      <c r="J51" s="108"/>
      <c r="K51" s="108"/>
      <c r="L51" s="108"/>
    </row>
    <row r="52" spans="1:12" ht="17.100000000000001" customHeight="1" x14ac:dyDescent="0.2">
      <c r="A52" s="128" t="s">
        <v>144</v>
      </c>
      <c r="B52" s="66"/>
      <c r="C52" s="49">
        <v>147</v>
      </c>
      <c r="D52" s="75">
        <f t="shared" si="0"/>
        <v>180.81</v>
      </c>
      <c r="E52" s="50"/>
      <c r="F52" s="120"/>
      <c r="G52" s="12"/>
      <c r="H52" s="108" t="s">
        <v>233</v>
      </c>
      <c r="I52" s="108"/>
      <c r="J52" s="108"/>
      <c r="K52" s="108"/>
      <c r="L52" s="108"/>
    </row>
    <row r="53" spans="1:12" ht="17.100000000000001" customHeight="1" x14ac:dyDescent="0.2">
      <c r="A53" s="128" t="s">
        <v>145</v>
      </c>
      <c r="B53" s="66"/>
      <c r="C53" s="49">
        <v>147</v>
      </c>
      <c r="D53" s="75">
        <f t="shared" si="0"/>
        <v>180.81</v>
      </c>
      <c r="E53" s="50"/>
      <c r="F53" s="120"/>
      <c r="G53" s="12"/>
      <c r="H53" s="108" t="s">
        <v>19</v>
      </c>
    </row>
    <row r="54" spans="1:12" ht="17.100000000000001" customHeight="1" x14ac:dyDescent="0.2">
      <c r="A54" s="128" t="s">
        <v>146</v>
      </c>
      <c r="B54" s="66"/>
      <c r="C54" s="49">
        <v>142</v>
      </c>
      <c r="D54" s="75">
        <f t="shared" si="0"/>
        <v>174.66</v>
      </c>
      <c r="E54" s="50"/>
      <c r="F54" s="120"/>
      <c r="G54" s="12"/>
      <c r="H54" s="108" t="s">
        <v>232</v>
      </c>
    </row>
    <row r="55" spans="1:12" ht="17.100000000000001" customHeight="1" thickBot="1" x14ac:dyDescent="0.25">
      <c r="A55" s="129" t="s">
        <v>147</v>
      </c>
      <c r="B55" s="72"/>
      <c r="C55" s="54">
        <v>147</v>
      </c>
      <c r="D55" s="75">
        <f t="shared" si="0"/>
        <v>180.81</v>
      </c>
      <c r="E55" s="55"/>
      <c r="F55" s="123"/>
      <c r="G55" s="12"/>
      <c r="H55" s="9" t="s">
        <v>231</v>
      </c>
    </row>
    <row r="56" spans="1:12" ht="17.100000000000001" customHeight="1" x14ac:dyDescent="0.2">
      <c r="A56" s="59" t="s">
        <v>226</v>
      </c>
      <c r="B56" s="45"/>
      <c r="C56" s="43"/>
      <c r="D56" s="127"/>
      <c r="E56" s="100"/>
      <c r="F56" s="130"/>
      <c r="G56" s="12"/>
      <c r="H56" s="108" t="s">
        <v>27</v>
      </c>
    </row>
    <row r="57" spans="1:12" ht="17.100000000000001" customHeight="1" thickBot="1" x14ac:dyDescent="0.25">
      <c r="A57" s="129" t="s">
        <v>172</v>
      </c>
      <c r="B57" s="72"/>
      <c r="C57" s="54">
        <v>201</v>
      </c>
      <c r="D57" s="131">
        <f t="shared" si="0"/>
        <v>247.23</v>
      </c>
      <c r="E57" s="132" t="s">
        <v>173</v>
      </c>
      <c r="F57" s="123"/>
      <c r="G57" s="12"/>
      <c r="H57" s="108" t="s">
        <v>168</v>
      </c>
    </row>
    <row r="58" spans="1:12" ht="17.100000000000001" customHeight="1" x14ac:dyDescent="0.2">
      <c r="A58" s="59" t="s">
        <v>280</v>
      </c>
      <c r="B58" s="45"/>
      <c r="C58" s="43"/>
      <c r="D58" s="127"/>
      <c r="E58" s="100"/>
      <c r="F58" s="78">
        <v>46752</v>
      </c>
      <c r="G58" s="12"/>
      <c r="H58" s="108" t="s">
        <v>167</v>
      </c>
    </row>
    <row r="59" spans="1:12" ht="17.100000000000001" customHeight="1" x14ac:dyDescent="0.2">
      <c r="A59" s="128" t="s">
        <v>215</v>
      </c>
      <c r="B59" s="66"/>
      <c r="C59" s="49">
        <v>161</v>
      </c>
      <c r="D59" s="75">
        <f t="shared" si="0"/>
        <v>198.03</v>
      </c>
      <c r="E59" s="50" t="s">
        <v>25</v>
      </c>
      <c r="F59" s="120"/>
      <c r="G59" s="12"/>
      <c r="H59" s="108" t="s">
        <v>316</v>
      </c>
    </row>
    <row r="60" spans="1:12" ht="17.100000000000001" customHeight="1" x14ac:dyDescent="0.2">
      <c r="A60" s="128" t="s">
        <v>216</v>
      </c>
      <c r="B60" s="66"/>
      <c r="C60" s="49">
        <v>153</v>
      </c>
      <c r="D60" s="75">
        <f t="shared" si="0"/>
        <v>188.19</v>
      </c>
      <c r="E60" s="50"/>
      <c r="F60" s="120"/>
      <c r="G60" s="12"/>
      <c r="H60" s="108" t="s">
        <v>23</v>
      </c>
    </row>
    <row r="61" spans="1:12" ht="17.100000000000001" customHeight="1" x14ac:dyDescent="0.2">
      <c r="A61" s="128" t="s">
        <v>217</v>
      </c>
      <c r="B61" s="66"/>
      <c r="C61" s="49">
        <v>153</v>
      </c>
      <c r="D61" s="75">
        <f t="shared" si="0"/>
        <v>188.19</v>
      </c>
      <c r="E61" s="50"/>
      <c r="F61" s="120"/>
      <c r="G61" s="109"/>
      <c r="H61" s="108" t="s">
        <v>228</v>
      </c>
    </row>
    <row r="62" spans="1:12" ht="17.100000000000001" customHeight="1" x14ac:dyDescent="0.2">
      <c r="A62" s="128" t="s">
        <v>218</v>
      </c>
      <c r="B62" s="66"/>
      <c r="C62" s="49">
        <v>153</v>
      </c>
      <c r="D62" s="75">
        <f t="shared" si="0"/>
        <v>188.19</v>
      </c>
      <c r="E62" s="50"/>
      <c r="F62" s="120"/>
      <c r="G62" s="109"/>
    </row>
    <row r="63" spans="1:12" ht="17.100000000000001" customHeight="1" x14ac:dyDescent="0.2">
      <c r="A63" s="128" t="s">
        <v>219</v>
      </c>
      <c r="B63" s="66"/>
      <c r="C63" s="49">
        <v>153</v>
      </c>
      <c r="D63" s="75">
        <f t="shared" si="0"/>
        <v>188.19</v>
      </c>
      <c r="E63" s="50"/>
      <c r="F63" s="120"/>
      <c r="G63" s="109"/>
      <c r="H63" s="7" t="s">
        <v>221</v>
      </c>
    </row>
    <row r="64" spans="1:12" ht="17.100000000000001" customHeight="1" thickBot="1" x14ac:dyDescent="0.25">
      <c r="A64" s="129" t="s">
        <v>220</v>
      </c>
      <c r="B64" s="72"/>
      <c r="C64" s="54">
        <v>161</v>
      </c>
      <c r="D64" s="75">
        <f t="shared" si="0"/>
        <v>198.03</v>
      </c>
      <c r="E64" s="55"/>
      <c r="F64" s="123"/>
      <c r="G64" s="109"/>
      <c r="H64" s="108"/>
    </row>
    <row r="65" spans="1:8" ht="17.100000000000001" customHeight="1" x14ac:dyDescent="0.2">
      <c r="A65" s="59" t="s">
        <v>281</v>
      </c>
      <c r="B65" s="133"/>
      <c r="C65" s="43"/>
      <c r="D65" s="127"/>
      <c r="E65" s="100"/>
      <c r="F65" s="81">
        <v>45978</v>
      </c>
      <c r="G65" s="109"/>
      <c r="H65" s="108"/>
    </row>
    <row r="66" spans="1:8" ht="17.100000000000001" customHeight="1" x14ac:dyDescent="0.2">
      <c r="A66" s="62" t="s">
        <v>326</v>
      </c>
      <c r="B66" s="80">
        <v>9</v>
      </c>
      <c r="C66" s="121">
        <v>71</v>
      </c>
      <c r="D66" s="121">
        <f t="shared" si="0"/>
        <v>87.33</v>
      </c>
      <c r="E66" s="50" t="s">
        <v>36</v>
      </c>
      <c r="F66" s="134"/>
      <c r="G66" s="109"/>
      <c r="H66" s="108"/>
    </row>
    <row r="67" spans="1:8" ht="17.100000000000001" customHeight="1" x14ac:dyDescent="0.2">
      <c r="A67" s="79" t="s">
        <v>174</v>
      </c>
      <c r="B67" s="80">
        <v>9</v>
      </c>
      <c r="C67" s="121"/>
      <c r="D67" s="121"/>
      <c r="E67" s="50"/>
      <c r="F67" s="134"/>
      <c r="G67" s="109"/>
    </row>
    <row r="68" spans="1:8" ht="17.100000000000001" customHeight="1" x14ac:dyDescent="0.2">
      <c r="A68" s="79" t="s">
        <v>176</v>
      </c>
      <c r="B68" s="80">
        <v>9</v>
      </c>
      <c r="C68" s="121"/>
      <c r="D68" s="121"/>
      <c r="E68" s="50"/>
      <c r="F68" s="134"/>
      <c r="G68" s="109"/>
      <c r="H68" s="7"/>
    </row>
    <row r="69" spans="1:8" ht="17.100000000000001" customHeight="1" x14ac:dyDescent="0.2">
      <c r="A69" s="79" t="s">
        <v>177</v>
      </c>
      <c r="B69" s="80">
        <v>6</v>
      </c>
      <c r="C69" s="49">
        <v>73</v>
      </c>
      <c r="D69" s="75">
        <f t="shared" si="0"/>
        <v>89.789999999999992</v>
      </c>
      <c r="E69" s="50"/>
      <c r="F69" s="134"/>
      <c r="G69" s="109"/>
    </row>
    <row r="70" spans="1:8" ht="17.100000000000001" customHeight="1" x14ac:dyDescent="0.2">
      <c r="A70" s="79">
        <v>73539</v>
      </c>
      <c r="B70" s="80">
        <v>9</v>
      </c>
      <c r="C70" s="49">
        <v>71</v>
      </c>
      <c r="D70" s="75">
        <f t="shared" si="0"/>
        <v>87.33</v>
      </c>
      <c r="E70" s="50"/>
      <c r="F70" s="134"/>
      <c r="G70" s="109"/>
    </row>
    <row r="71" spans="1:8" ht="17.100000000000001" customHeight="1" thickBot="1" x14ac:dyDescent="0.25">
      <c r="A71" s="82" t="s">
        <v>175</v>
      </c>
      <c r="B71" s="135">
        <v>9</v>
      </c>
      <c r="C71" s="54">
        <v>71</v>
      </c>
      <c r="D71" s="131">
        <f t="shared" si="0"/>
        <v>87.33</v>
      </c>
      <c r="E71" s="55"/>
      <c r="F71" s="136"/>
      <c r="G71" s="109"/>
    </row>
    <row r="72" spans="1:8" ht="17.100000000000001" customHeight="1" x14ac:dyDescent="0.2">
      <c r="A72" s="59" t="s">
        <v>37</v>
      </c>
      <c r="B72" s="133">
        <v>4</v>
      </c>
      <c r="C72" s="43"/>
      <c r="D72" s="118"/>
      <c r="E72" s="45"/>
      <c r="F72" s="61">
        <v>46022</v>
      </c>
      <c r="G72" s="109"/>
    </row>
    <row r="73" spans="1:8" ht="17.100000000000001" customHeight="1" x14ac:dyDescent="0.2">
      <c r="A73" s="79" t="s">
        <v>247</v>
      </c>
      <c r="B73" s="66"/>
      <c r="C73" s="49">
        <v>175</v>
      </c>
      <c r="D73" s="75">
        <f t="shared" si="0"/>
        <v>215.25</v>
      </c>
      <c r="E73" s="50" t="s">
        <v>25</v>
      </c>
      <c r="F73" s="78"/>
      <c r="G73" s="109"/>
    </row>
    <row r="74" spans="1:8" ht="17.100000000000001" customHeight="1" x14ac:dyDescent="0.2">
      <c r="A74" s="79" t="s">
        <v>51</v>
      </c>
      <c r="B74" s="66"/>
      <c r="C74" s="49">
        <v>175</v>
      </c>
      <c r="D74" s="75">
        <f t="shared" si="0"/>
        <v>215.25</v>
      </c>
      <c r="E74" s="50"/>
      <c r="F74" s="78"/>
      <c r="G74" s="109"/>
    </row>
    <row r="75" spans="1:8" ht="17.100000000000001" customHeight="1" x14ac:dyDescent="0.2">
      <c r="A75" s="79" t="s">
        <v>52</v>
      </c>
      <c r="B75" s="66"/>
      <c r="C75" s="49">
        <v>182</v>
      </c>
      <c r="D75" s="75">
        <f t="shared" si="0"/>
        <v>223.85999999999999</v>
      </c>
      <c r="E75" s="50"/>
      <c r="F75" s="78"/>
      <c r="G75" s="109"/>
    </row>
    <row r="76" spans="1:8" ht="17.100000000000001" customHeight="1" thickBot="1" x14ac:dyDescent="0.25">
      <c r="A76" s="82" t="s">
        <v>53</v>
      </c>
      <c r="B76" s="72"/>
      <c r="C76" s="54">
        <v>175</v>
      </c>
      <c r="D76" s="75">
        <f t="shared" ref="D76:D139" si="1">C76*1.23</f>
        <v>215.25</v>
      </c>
      <c r="E76" s="55"/>
      <c r="F76" s="84"/>
      <c r="G76" s="12"/>
    </row>
    <row r="77" spans="1:8" ht="17.100000000000001" customHeight="1" x14ac:dyDescent="0.2">
      <c r="A77" s="59" t="s">
        <v>38</v>
      </c>
      <c r="B77" s="133">
        <v>6</v>
      </c>
      <c r="C77" s="43"/>
      <c r="D77" s="118"/>
      <c r="E77" s="45"/>
      <c r="F77" s="61">
        <v>46022</v>
      </c>
      <c r="G77" s="12"/>
    </row>
    <row r="78" spans="1:8" ht="17.100000000000001" customHeight="1" thickBot="1" x14ac:dyDescent="0.25">
      <c r="A78" s="82" t="s">
        <v>50</v>
      </c>
      <c r="B78" s="135"/>
      <c r="C78" s="54">
        <v>105</v>
      </c>
      <c r="D78" s="131">
        <f t="shared" si="1"/>
        <v>129.15</v>
      </c>
      <c r="E78" s="72" t="s">
        <v>28</v>
      </c>
      <c r="F78" s="84"/>
      <c r="G78" s="12"/>
    </row>
    <row r="79" spans="1:8" ht="17.100000000000001" customHeight="1" x14ac:dyDescent="0.2">
      <c r="A79" s="62" t="s">
        <v>227</v>
      </c>
      <c r="B79" s="80">
        <v>9</v>
      </c>
      <c r="C79" s="43"/>
      <c r="D79" s="74"/>
      <c r="E79" s="66"/>
      <c r="F79" s="78">
        <v>46022</v>
      </c>
      <c r="G79" s="12"/>
    </row>
    <row r="80" spans="1:8" ht="16.5" customHeight="1" x14ac:dyDescent="0.2">
      <c r="A80" s="79" t="s">
        <v>137</v>
      </c>
      <c r="B80" s="80"/>
      <c r="C80" s="121">
        <v>65</v>
      </c>
      <c r="D80" s="121">
        <f t="shared" si="1"/>
        <v>79.95</v>
      </c>
      <c r="E80" s="50" t="s">
        <v>36</v>
      </c>
      <c r="F80" s="78"/>
      <c r="G80" s="12"/>
    </row>
    <row r="81" spans="1:7" ht="17.100000000000001" customHeight="1" x14ac:dyDescent="0.2">
      <c r="A81" s="79" t="s">
        <v>138</v>
      </c>
      <c r="B81" s="80"/>
      <c r="C81" s="121"/>
      <c r="D81" s="121"/>
      <c r="E81" s="50"/>
      <c r="F81" s="78"/>
      <c r="G81" s="12"/>
    </row>
    <row r="82" spans="1:7" ht="17.100000000000001" customHeight="1" x14ac:dyDescent="0.2">
      <c r="A82" s="79" t="s">
        <v>139</v>
      </c>
      <c r="B82" s="80"/>
      <c r="C82" s="121"/>
      <c r="D82" s="121"/>
      <c r="E82" s="50"/>
      <c r="F82" s="78"/>
      <c r="G82" s="12"/>
    </row>
    <row r="83" spans="1:7" ht="17.100000000000001" customHeight="1" x14ac:dyDescent="0.2">
      <c r="A83" s="79" t="s">
        <v>140</v>
      </c>
      <c r="B83" s="80"/>
      <c r="C83" s="121"/>
      <c r="D83" s="121"/>
      <c r="E83" s="50"/>
      <c r="F83" s="78"/>
      <c r="G83" s="12"/>
    </row>
    <row r="84" spans="1:7" ht="17.100000000000001" customHeight="1" thickBot="1" x14ac:dyDescent="0.25">
      <c r="A84" s="79" t="s">
        <v>141</v>
      </c>
      <c r="B84" s="80"/>
      <c r="C84" s="126"/>
      <c r="D84" s="126"/>
      <c r="E84" s="55"/>
      <c r="F84" s="78"/>
      <c r="G84" s="12"/>
    </row>
    <row r="85" spans="1:7" ht="17.100000000000001" customHeight="1" x14ac:dyDescent="0.2">
      <c r="A85" s="59" t="s">
        <v>127</v>
      </c>
      <c r="B85" s="133">
        <v>4</v>
      </c>
      <c r="C85" s="43"/>
      <c r="D85" s="137"/>
      <c r="E85" s="45"/>
      <c r="F85" s="61">
        <v>46022</v>
      </c>
      <c r="G85" s="12"/>
    </row>
    <row r="86" spans="1:7" ht="17.100000000000001" customHeight="1" x14ac:dyDescent="0.2">
      <c r="A86" s="79" t="s">
        <v>100</v>
      </c>
      <c r="B86" s="80"/>
      <c r="C86" s="121">
        <v>142</v>
      </c>
      <c r="D86" s="121">
        <f t="shared" si="1"/>
        <v>174.66</v>
      </c>
      <c r="E86" s="50" t="s">
        <v>25</v>
      </c>
      <c r="F86" s="78"/>
      <c r="G86" s="12"/>
    </row>
    <row r="87" spans="1:7" ht="17.100000000000001" customHeight="1" x14ac:dyDescent="0.2">
      <c r="A87" s="79" t="s">
        <v>101</v>
      </c>
      <c r="B87" s="80"/>
      <c r="C87" s="121"/>
      <c r="D87" s="121"/>
      <c r="E87" s="50"/>
      <c r="F87" s="78"/>
      <c r="G87" s="12"/>
    </row>
    <row r="88" spans="1:7" ht="17.100000000000001" customHeight="1" x14ac:dyDescent="0.2">
      <c r="A88" s="79" t="s">
        <v>102</v>
      </c>
      <c r="B88" s="80"/>
      <c r="C88" s="121"/>
      <c r="D88" s="121"/>
      <c r="E88" s="50"/>
      <c r="F88" s="78"/>
      <c r="G88" s="12"/>
    </row>
    <row r="89" spans="1:7" ht="17.100000000000001" customHeight="1" x14ac:dyDescent="0.2">
      <c r="A89" s="79" t="s">
        <v>103</v>
      </c>
      <c r="B89" s="80"/>
      <c r="C89" s="121"/>
      <c r="D89" s="121"/>
      <c r="E89" s="50"/>
      <c r="F89" s="78"/>
      <c r="G89" s="12"/>
    </row>
    <row r="90" spans="1:7" ht="17.100000000000001" customHeight="1" x14ac:dyDescent="0.2">
      <c r="A90" s="79" t="s">
        <v>104</v>
      </c>
      <c r="B90" s="80"/>
      <c r="C90" s="121"/>
      <c r="D90" s="121"/>
      <c r="E90" s="50"/>
      <c r="F90" s="78"/>
      <c r="G90" s="12"/>
    </row>
    <row r="91" spans="1:7" ht="17.100000000000001" customHeight="1" thickBot="1" x14ac:dyDescent="0.25">
      <c r="A91" s="82" t="s">
        <v>105</v>
      </c>
      <c r="B91" s="135"/>
      <c r="C91" s="126"/>
      <c r="D91" s="126"/>
      <c r="E91" s="55"/>
      <c r="F91" s="84"/>
      <c r="G91" s="12"/>
    </row>
    <row r="92" spans="1:7" ht="17.100000000000001" customHeight="1" x14ac:dyDescent="0.2">
      <c r="A92" s="59" t="s">
        <v>317</v>
      </c>
      <c r="B92" s="138"/>
      <c r="C92" s="43"/>
      <c r="D92" s="139"/>
      <c r="E92" s="45"/>
      <c r="F92" s="46">
        <v>45978</v>
      </c>
      <c r="G92" s="12"/>
    </row>
    <row r="93" spans="1:7" ht="17.100000000000001" customHeight="1" thickBot="1" x14ac:dyDescent="0.25">
      <c r="A93" s="140" t="s">
        <v>327</v>
      </c>
      <c r="B93" s="141">
        <v>6</v>
      </c>
      <c r="C93" s="54">
        <v>161</v>
      </c>
      <c r="D93" s="71">
        <f t="shared" si="1"/>
        <v>198.03</v>
      </c>
      <c r="E93" s="72" t="s">
        <v>25</v>
      </c>
      <c r="F93" s="84"/>
      <c r="G93" s="12"/>
    </row>
    <row r="94" spans="1:7" ht="17.100000000000001" customHeight="1" x14ac:dyDescent="0.2">
      <c r="A94" s="59" t="s">
        <v>1</v>
      </c>
      <c r="B94" s="45"/>
      <c r="C94" s="43"/>
      <c r="D94" s="118"/>
      <c r="E94" s="45"/>
      <c r="F94" s="61"/>
      <c r="G94" s="12"/>
    </row>
    <row r="95" spans="1:7" ht="17.100000000000001" customHeight="1" x14ac:dyDescent="0.2">
      <c r="A95" s="62" t="s">
        <v>15</v>
      </c>
      <c r="B95" s="66"/>
      <c r="C95" s="49"/>
      <c r="D95" s="74"/>
      <c r="E95" s="66"/>
      <c r="F95" s="78"/>
      <c r="G95" s="12"/>
    </row>
    <row r="96" spans="1:7" ht="17.100000000000001" customHeight="1" x14ac:dyDescent="0.2">
      <c r="A96" s="79" t="s">
        <v>59</v>
      </c>
      <c r="B96" s="80">
        <v>1</v>
      </c>
      <c r="C96" s="49">
        <v>678</v>
      </c>
      <c r="D96" s="74">
        <f t="shared" si="1"/>
        <v>833.93999999999994</v>
      </c>
      <c r="E96" s="50" t="s">
        <v>54</v>
      </c>
      <c r="F96" s="78"/>
      <c r="G96" s="12"/>
    </row>
    <row r="97" spans="1:7" ht="17.100000000000001" customHeight="1" x14ac:dyDescent="0.2">
      <c r="A97" s="79" t="s">
        <v>60</v>
      </c>
      <c r="B97" s="80">
        <v>1</v>
      </c>
      <c r="C97" s="49">
        <v>1349</v>
      </c>
      <c r="D97" s="74">
        <f t="shared" si="1"/>
        <v>1659.27</v>
      </c>
      <c r="E97" s="50"/>
      <c r="F97" s="78"/>
      <c r="G97" s="12"/>
    </row>
    <row r="98" spans="1:7" ht="17.100000000000001" customHeight="1" x14ac:dyDescent="0.2">
      <c r="A98" s="79" t="s">
        <v>61</v>
      </c>
      <c r="B98" s="80">
        <v>1</v>
      </c>
      <c r="C98" s="49">
        <v>844</v>
      </c>
      <c r="D98" s="74">
        <f t="shared" si="1"/>
        <v>1038.1199999999999</v>
      </c>
      <c r="E98" s="50"/>
      <c r="F98" s="78"/>
      <c r="G98" s="12"/>
    </row>
    <row r="99" spans="1:7" ht="17.100000000000001" customHeight="1" x14ac:dyDescent="0.2">
      <c r="A99" s="79" t="s">
        <v>62</v>
      </c>
      <c r="B99" s="80">
        <v>1</v>
      </c>
      <c r="C99" s="49">
        <v>593</v>
      </c>
      <c r="D99" s="74">
        <f t="shared" si="1"/>
        <v>729.39</v>
      </c>
      <c r="E99" s="50"/>
      <c r="F99" s="78"/>
      <c r="G99" s="12"/>
    </row>
    <row r="100" spans="1:7" ht="17.100000000000001" customHeight="1" thickBot="1" x14ac:dyDescent="0.25">
      <c r="A100" s="79" t="s">
        <v>63</v>
      </c>
      <c r="B100" s="80">
        <v>1</v>
      </c>
      <c r="C100" s="49">
        <v>1182</v>
      </c>
      <c r="D100" s="74">
        <f t="shared" si="1"/>
        <v>1453.86</v>
      </c>
      <c r="E100" s="55"/>
      <c r="F100" s="78"/>
      <c r="G100" s="12"/>
    </row>
    <row r="101" spans="1:7" ht="17.100000000000001" customHeight="1" x14ac:dyDescent="0.2">
      <c r="A101" s="79" t="s">
        <v>64</v>
      </c>
      <c r="B101" s="80">
        <v>1</v>
      </c>
      <c r="C101" s="49">
        <v>339</v>
      </c>
      <c r="D101" s="74">
        <f t="shared" si="1"/>
        <v>416.96999999999997</v>
      </c>
      <c r="E101" s="66" t="s">
        <v>55</v>
      </c>
      <c r="F101" s="78"/>
      <c r="G101" s="12"/>
    </row>
    <row r="102" spans="1:7" ht="17.100000000000001" customHeight="1" x14ac:dyDescent="0.2">
      <c r="A102" s="79" t="s">
        <v>65</v>
      </c>
      <c r="B102" s="80">
        <v>1</v>
      </c>
      <c r="C102" s="49">
        <v>510</v>
      </c>
      <c r="D102" s="74">
        <f t="shared" si="1"/>
        <v>627.29999999999995</v>
      </c>
      <c r="E102" s="66" t="s">
        <v>56</v>
      </c>
      <c r="F102" s="78"/>
      <c r="G102" s="12"/>
    </row>
    <row r="103" spans="1:7" ht="17.100000000000001" customHeight="1" x14ac:dyDescent="0.2">
      <c r="A103" s="79" t="s">
        <v>66</v>
      </c>
      <c r="B103" s="80">
        <v>1</v>
      </c>
      <c r="C103" s="49">
        <v>172</v>
      </c>
      <c r="D103" s="74">
        <f t="shared" si="1"/>
        <v>211.56</v>
      </c>
      <c r="E103" s="66" t="s">
        <v>57</v>
      </c>
      <c r="F103" s="78"/>
      <c r="G103" s="12"/>
    </row>
    <row r="104" spans="1:7" ht="17.100000000000001" customHeight="1" x14ac:dyDescent="0.2">
      <c r="A104" s="79">
        <v>14137</v>
      </c>
      <c r="B104" s="80">
        <v>1</v>
      </c>
      <c r="C104" s="49">
        <v>1267</v>
      </c>
      <c r="D104" s="74">
        <f t="shared" si="1"/>
        <v>1558.41</v>
      </c>
      <c r="E104" s="66" t="s">
        <v>56</v>
      </c>
      <c r="F104" s="78"/>
      <c r="G104" s="12"/>
    </row>
    <row r="105" spans="1:7" ht="17.100000000000001" customHeight="1" x14ac:dyDescent="0.2">
      <c r="A105" s="79" t="s">
        <v>67</v>
      </c>
      <c r="B105" s="80">
        <v>1</v>
      </c>
      <c r="C105" s="49">
        <v>761</v>
      </c>
      <c r="D105" s="74">
        <f t="shared" si="1"/>
        <v>936.03</v>
      </c>
      <c r="E105" s="66" t="s">
        <v>56</v>
      </c>
      <c r="F105" s="78"/>
      <c r="G105" s="12"/>
    </row>
    <row r="106" spans="1:7" ht="17.100000000000001" customHeight="1" x14ac:dyDescent="0.2">
      <c r="A106" s="79">
        <v>14155</v>
      </c>
      <c r="B106" s="80">
        <v>1</v>
      </c>
      <c r="C106" s="49">
        <v>593</v>
      </c>
      <c r="D106" s="74">
        <f t="shared" si="1"/>
        <v>729.39</v>
      </c>
      <c r="E106" s="66" t="s">
        <v>55</v>
      </c>
      <c r="F106" s="78"/>
      <c r="G106" s="12"/>
    </row>
    <row r="107" spans="1:7" ht="17.100000000000001" customHeight="1" x14ac:dyDescent="0.2">
      <c r="A107" s="79">
        <v>14156</v>
      </c>
      <c r="B107" s="80">
        <v>1</v>
      </c>
      <c r="C107" s="49">
        <v>339</v>
      </c>
      <c r="D107" s="74">
        <f t="shared" si="1"/>
        <v>416.96999999999997</v>
      </c>
      <c r="E107" s="66" t="s">
        <v>55</v>
      </c>
      <c r="F107" s="78"/>
      <c r="G107" s="12"/>
    </row>
    <row r="108" spans="1:7" ht="17.100000000000001" customHeight="1" x14ac:dyDescent="0.2">
      <c r="A108" s="79">
        <v>12074</v>
      </c>
      <c r="B108" s="80">
        <v>1</v>
      </c>
      <c r="C108" s="49">
        <v>517</v>
      </c>
      <c r="D108" s="74">
        <f t="shared" si="1"/>
        <v>635.91</v>
      </c>
      <c r="E108" s="66" t="s">
        <v>56</v>
      </c>
      <c r="F108" s="78"/>
      <c r="G108" s="12"/>
    </row>
    <row r="109" spans="1:7" ht="17.100000000000001" customHeight="1" x14ac:dyDescent="0.2">
      <c r="A109" s="79" t="s">
        <v>68</v>
      </c>
      <c r="B109" s="80">
        <v>1</v>
      </c>
      <c r="C109" s="49">
        <v>582</v>
      </c>
      <c r="D109" s="74">
        <f t="shared" si="1"/>
        <v>715.86</v>
      </c>
      <c r="E109" s="66" t="s">
        <v>57</v>
      </c>
      <c r="F109" s="78"/>
      <c r="G109" s="12"/>
    </row>
    <row r="110" spans="1:7" ht="17.100000000000001" customHeight="1" x14ac:dyDescent="0.2">
      <c r="A110" s="79">
        <v>13065</v>
      </c>
      <c r="B110" s="80">
        <v>1</v>
      </c>
      <c r="C110" s="49">
        <v>710</v>
      </c>
      <c r="D110" s="74">
        <f t="shared" si="1"/>
        <v>873.3</v>
      </c>
      <c r="E110" s="66" t="s">
        <v>55</v>
      </c>
      <c r="F110" s="78"/>
      <c r="G110" s="12"/>
    </row>
    <row r="111" spans="1:7" ht="17.100000000000001" customHeight="1" x14ac:dyDescent="0.2">
      <c r="A111" s="79">
        <v>13061</v>
      </c>
      <c r="B111" s="80">
        <v>1</v>
      </c>
      <c r="C111" s="49">
        <v>863</v>
      </c>
      <c r="D111" s="74">
        <f t="shared" si="1"/>
        <v>1061.49</v>
      </c>
      <c r="E111" s="66" t="s">
        <v>54</v>
      </c>
      <c r="F111" s="78"/>
      <c r="G111" s="12"/>
    </row>
    <row r="112" spans="1:7" ht="17.100000000000001" customHeight="1" x14ac:dyDescent="0.2">
      <c r="A112" s="79" t="s">
        <v>29</v>
      </c>
      <c r="B112" s="80">
        <v>1</v>
      </c>
      <c r="C112" s="49">
        <v>145</v>
      </c>
      <c r="D112" s="74">
        <f t="shared" si="1"/>
        <v>178.35</v>
      </c>
      <c r="E112" s="66" t="s">
        <v>58</v>
      </c>
      <c r="F112" s="78"/>
      <c r="G112" s="12"/>
    </row>
    <row r="113" spans="1:7" ht="17.100000000000001" customHeight="1" thickBot="1" x14ac:dyDescent="0.25">
      <c r="A113" s="82" t="s">
        <v>30</v>
      </c>
      <c r="B113" s="135">
        <v>1</v>
      </c>
      <c r="C113" s="54">
        <v>510</v>
      </c>
      <c r="D113" s="74">
        <f t="shared" si="1"/>
        <v>627.29999999999995</v>
      </c>
      <c r="E113" s="72" t="s">
        <v>58</v>
      </c>
      <c r="F113" s="84"/>
      <c r="G113" s="12"/>
    </row>
    <row r="114" spans="1:7" ht="17.100000000000001" customHeight="1" x14ac:dyDescent="0.2">
      <c r="A114" s="59" t="s">
        <v>5</v>
      </c>
      <c r="B114" s="45"/>
      <c r="C114" s="43"/>
      <c r="D114" s="118"/>
      <c r="E114" s="45"/>
      <c r="F114" s="81"/>
      <c r="G114" s="12"/>
    </row>
    <row r="115" spans="1:7" ht="17.100000000000001" customHeight="1" x14ac:dyDescent="0.2">
      <c r="A115" s="62" t="s">
        <v>15</v>
      </c>
      <c r="B115" s="66"/>
      <c r="C115" s="49"/>
      <c r="D115" s="74"/>
      <c r="E115" s="66"/>
      <c r="F115" s="78"/>
      <c r="G115" s="12"/>
    </row>
    <row r="116" spans="1:7" ht="17.100000000000001" customHeight="1" x14ac:dyDescent="0.2">
      <c r="A116" s="79" t="s">
        <v>69</v>
      </c>
      <c r="B116" s="66"/>
      <c r="C116" s="49">
        <v>339</v>
      </c>
      <c r="D116" s="74">
        <f t="shared" si="1"/>
        <v>416.96999999999997</v>
      </c>
      <c r="E116" s="66" t="s">
        <v>55</v>
      </c>
      <c r="F116" s="78"/>
      <c r="G116" s="12"/>
    </row>
    <row r="117" spans="1:7" ht="17.100000000000001" customHeight="1" x14ac:dyDescent="0.2">
      <c r="A117" s="79" t="s">
        <v>70</v>
      </c>
      <c r="B117" s="66"/>
      <c r="C117" s="49">
        <v>424</v>
      </c>
      <c r="D117" s="74">
        <f t="shared" si="1"/>
        <v>521.52</v>
      </c>
      <c r="E117" s="66" t="s">
        <v>55</v>
      </c>
      <c r="F117" s="78"/>
      <c r="G117" s="12"/>
    </row>
    <row r="118" spans="1:7" ht="17.100000000000001" customHeight="1" x14ac:dyDescent="0.2">
      <c r="A118" s="79">
        <v>15207</v>
      </c>
      <c r="B118" s="66"/>
      <c r="C118" s="49">
        <v>339</v>
      </c>
      <c r="D118" s="74">
        <f t="shared" si="1"/>
        <v>416.96999999999997</v>
      </c>
      <c r="E118" s="66" t="s">
        <v>57</v>
      </c>
      <c r="F118" s="78"/>
      <c r="G118" s="12"/>
    </row>
    <row r="119" spans="1:7" ht="17.100000000000001" customHeight="1" x14ac:dyDescent="0.2">
      <c r="A119" s="79" t="s">
        <v>71</v>
      </c>
      <c r="B119" s="66"/>
      <c r="C119" s="49">
        <v>172</v>
      </c>
      <c r="D119" s="74">
        <f t="shared" si="1"/>
        <v>211.56</v>
      </c>
      <c r="E119" s="66" t="s">
        <v>57</v>
      </c>
      <c r="F119" s="78"/>
      <c r="G119" s="12"/>
    </row>
    <row r="120" spans="1:7" ht="17.100000000000001" customHeight="1" x14ac:dyDescent="0.2">
      <c r="A120" s="79" t="s">
        <v>72</v>
      </c>
      <c r="B120" s="66"/>
      <c r="C120" s="49">
        <v>172</v>
      </c>
      <c r="D120" s="74">
        <f t="shared" si="1"/>
        <v>211.56</v>
      </c>
      <c r="E120" s="66" t="s">
        <v>57</v>
      </c>
      <c r="F120" s="78"/>
      <c r="G120" s="12"/>
    </row>
    <row r="121" spans="1:7" ht="17.100000000000001" customHeight="1" x14ac:dyDescent="0.2">
      <c r="A121" s="79" t="s">
        <v>74</v>
      </c>
      <c r="B121" s="66"/>
      <c r="C121" s="49">
        <v>339</v>
      </c>
      <c r="D121" s="74">
        <f t="shared" si="1"/>
        <v>416.96999999999997</v>
      </c>
      <c r="E121" s="66" t="s">
        <v>55</v>
      </c>
      <c r="F121" s="78"/>
      <c r="G121" s="12"/>
    </row>
    <row r="122" spans="1:7" ht="17.100000000000001" customHeight="1" x14ac:dyDescent="0.2">
      <c r="A122" s="79" t="s">
        <v>73</v>
      </c>
      <c r="B122" s="66"/>
      <c r="C122" s="49">
        <v>424</v>
      </c>
      <c r="D122" s="74">
        <f t="shared" si="1"/>
        <v>521.52</v>
      </c>
      <c r="E122" s="66" t="s">
        <v>55</v>
      </c>
      <c r="F122" s="78"/>
      <c r="G122" s="12"/>
    </row>
    <row r="123" spans="1:7" ht="17.100000000000001" customHeight="1" x14ac:dyDescent="0.2">
      <c r="A123" s="79">
        <v>15227</v>
      </c>
      <c r="B123" s="66"/>
      <c r="C123" s="49">
        <v>339</v>
      </c>
      <c r="D123" s="74">
        <f t="shared" si="1"/>
        <v>416.96999999999997</v>
      </c>
      <c r="E123" s="66" t="s">
        <v>56</v>
      </c>
      <c r="F123" s="78"/>
      <c r="G123" s="12"/>
    </row>
    <row r="124" spans="1:7" ht="17.100000000000001" customHeight="1" thickBot="1" x14ac:dyDescent="0.25">
      <c r="A124" s="79">
        <v>15229</v>
      </c>
      <c r="B124" s="11"/>
      <c r="C124" s="54">
        <v>634</v>
      </c>
      <c r="D124" s="74">
        <f t="shared" si="1"/>
        <v>779.81999999999994</v>
      </c>
      <c r="E124" s="66" t="s">
        <v>56</v>
      </c>
      <c r="F124" s="78"/>
      <c r="G124" s="12"/>
    </row>
    <row r="125" spans="1:7" ht="17.100000000000001" customHeight="1" x14ac:dyDescent="0.2">
      <c r="A125" s="59" t="s">
        <v>113</v>
      </c>
      <c r="B125" s="133">
        <v>4</v>
      </c>
      <c r="C125" s="43"/>
      <c r="D125" s="118"/>
      <c r="E125" s="45"/>
      <c r="F125" s="61">
        <v>46022</v>
      </c>
      <c r="G125" s="12"/>
    </row>
    <row r="126" spans="1:7" ht="17.100000000000001" customHeight="1" x14ac:dyDescent="0.2">
      <c r="A126" s="142" t="s">
        <v>288</v>
      </c>
      <c r="B126" s="143"/>
      <c r="C126" s="144"/>
      <c r="D126" s="145"/>
      <c r="E126" s="143" t="s">
        <v>25</v>
      </c>
      <c r="F126" s="78"/>
      <c r="G126" s="12"/>
    </row>
    <row r="127" spans="1:7" ht="17.100000000000001" customHeight="1" x14ac:dyDescent="0.2">
      <c r="A127" s="79" t="s">
        <v>47</v>
      </c>
      <c r="B127" s="66"/>
      <c r="C127" s="49">
        <v>175</v>
      </c>
      <c r="D127" s="74">
        <f t="shared" si="1"/>
        <v>215.25</v>
      </c>
      <c r="E127" s="66" t="s">
        <v>25</v>
      </c>
      <c r="F127" s="78"/>
      <c r="G127" s="12"/>
    </row>
    <row r="128" spans="1:7" ht="17.100000000000001" customHeight="1" x14ac:dyDescent="0.2">
      <c r="A128" s="62" t="s">
        <v>15</v>
      </c>
      <c r="B128" s="66"/>
      <c r="C128" s="49"/>
      <c r="D128" s="74"/>
      <c r="E128" s="66"/>
      <c r="F128" s="78"/>
      <c r="G128" s="12"/>
    </row>
    <row r="129" spans="1:7" ht="17.100000000000001" customHeight="1" x14ac:dyDescent="0.2">
      <c r="A129" s="79">
        <v>19101</v>
      </c>
      <c r="B129" s="66"/>
      <c r="C129" s="49">
        <v>2196</v>
      </c>
      <c r="D129" s="74">
        <f t="shared" si="1"/>
        <v>2701.08</v>
      </c>
      <c r="E129" s="66" t="s">
        <v>76</v>
      </c>
      <c r="F129" s="78"/>
      <c r="G129" s="12"/>
    </row>
    <row r="130" spans="1:7" ht="17.100000000000001" customHeight="1" x14ac:dyDescent="0.2">
      <c r="A130" s="79">
        <v>19102</v>
      </c>
      <c r="B130" s="66"/>
      <c r="C130" s="49">
        <v>1598</v>
      </c>
      <c r="D130" s="74">
        <f t="shared" si="1"/>
        <v>1965.54</v>
      </c>
      <c r="E130" s="66" t="s">
        <v>76</v>
      </c>
      <c r="F130" s="78"/>
      <c r="G130" s="12"/>
    </row>
    <row r="131" spans="1:7" ht="17.100000000000001" customHeight="1" x14ac:dyDescent="0.2">
      <c r="A131" s="79" t="s">
        <v>42</v>
      </c>
      <c r="B131" s="66"/>
      <c r="C131" s="49">
        <v>1647</v>
      </c>
      <c r="D131" s="74">
        <f t="shared" si="1"/>
        <v>2025.81</v>
      </c>
      <c r="E131" s="66" t="s">
        <v>49</v>
      </c>
      <c r="F131" s="78"/>
      <c r="G131" s="12"/>
    </row>
    <row r="132" spans="1:7" ht="17.100000000000001" customHeight="1" x14ac:dyDescent="0.2">
      <c r="A132" s="79" t="s">
        <v>40</v>
      </c>
      <c r="B132" s="66"/>
      <c r="C132" s="49">
        <v>1198</v>
      </c>
      <c r="D132" s="74">
        <f t="shared" si="1"/>
        <v>1473.54</v>
      </c>
      <c r="E132" s="66" t="s">
        <v>49</v>
      </c>
      <c r="F132" s="78"/>
      <c r="G132" s="12"/>
    </row>
    <row r="133" spans="1:7" ht="17.100000000000001" customHeight="1" x14ac:dyDescent="0.2">
      <c r="A133" s="79" t="s">
        <v>43</v>
      </c>
      <c r="B133" s="66"/>
      <c r="C133" s="49">
        <v>1348</v>
      </c>
      <c r="D133" s="74">
        <f t="shared" si="1"/>
        <v>1658.04</v>
      </c>
      <c r="E133" s="66" t="s">
        <v>49</v>
      </c>
      <c r="F133" s="78"/>
      <c r="G133" s="12"/>
    </row>
    <row r="134" spans="1:7" ht="17.100000000000001" customHeight="1" x14ac:dyDescent="0.2">
      <c r="A134" s="79" t="s">
        <v>41</v>
      </c>
      <c r="B134" s="66"/>
      <c r="C134" s="49">
        <v>1198</v>
      </c>
      <c r="D134" s="74">
        <f t="shared" si="1"/>
        <v>1473.54</v>
      </c>
      <c r="E134" s="66" t="s">
        <v>49</v>
      </c>
      <c r="F134" s="78"/>
      <c r="G134" s="12"/>
    </row>
    <row r="135" spans="1:7" ht="17.100000000000001" customHeight="1" x14ac:dyDescent="0.2">
      <c r="A135" s="79" t="s">
        <v>46</v>
      </c>
      <c r="B135" s="66"/>
      <c r="C135" s="49">
        <v>899</v>
      </c>
      <c r="D135" s="74">
        <f t="shared" si="1"/>
        <v>1105.77</v>
      </c>
      <c r="E135" s="66" t="s">
        <v>48</v>
      </c>
      <c r="F135" s="78"/>
      <c r="G135" s="12"/>
    </row>
    <row r="136" spans="1:7" ht="17.100000000000001" customHeight="1" x14ac:dyDescent="0.2">
      <c r="A136" s="79" t="s">
        <v>45</v>
      </c>
      <c r="B136" s="66"/>
      <c r="C136" s="49">
        <v>799</v>
      </c>
      <c r="D136" s="74">
        <f t="shared" si="1"/>
        <v>982.77</v>
      </c>
      <c r="E136" s="66" t="s">
        <v>48</v>
      </c>
      <c r="F136" s="78"/>
      <c r="G136" s="12"/>
    </row>
    <row r="137" spans="1:7" ht="17.100000000000001" customHeight="1" thickBot="1" x14ac:dyDescent="0.25">
      <c r="A137" s="82" t="s">
        <v>44</v>
      </c>
      <c r="B137" s="72"/>
      <c r="C137" s="54">
        <v>1098</v>
      </c>
      <c r="D137" s="83">
        <f t="shared" si="1"/>
        <v>1350.54</v>
      </c>
      <c r="E137" s="72" t="s">
        <v>48</v>
      </c>
      <c r="F137" s="84"/>
      <c r="G137" s="12"/>
    </row>
    <row r="138" spans="1:7" ht="17.100000000000001" customHeight="1" x14ac:dyDescent="0.2">
      <c r="A138" s="59" t="s">
        <v>282</v>
      </c>
      <c r="B138" s="133"/>
      <c r="C138" s="43"/>
      <c r="D138" s="118"/>
      <c r="E138" s="45"/>
      <c r="F138" s="61">
        <v>46752</v>
      </c>
      <c r="G138" s="12"/>
    </row>
    <row r="139" spans="1:7" ht="17.100000000000001" customHeight="1" thickBot="1" x14ac:dyDescent="0.25">
      <c r="A139" s="82" t="s">
        <v>178</v>
      </c>
      <c r="B139" s="135">
        <v>4</v>
      </c>
      <c r="C139" s="54">
        <v>193</v>
      </c>
      <c r="D139" s="83">
        <f t="shared" si="1"/>
        <v>237.39</v>
      </c>
      <c r="E139" s="72" t="s">
        <v>25</v>
      </c>
      <c r="F139" s="84"/>
      <c r="G139" s="12"/>
    </row>
    <row r="140" spans="1:7" ht="17.100000000000001" customHeight="1" x14ac:dyDescent="0.2">
      <c r="A140" s="62" t="s">
        <v>328</v>
      </c>
      <c r="B140" s="146">
        <v>4</v>
      </c>
      <c r="C140" s="43"/>
      <c r="D140" s="74"/>
      <c r="E140" s="66"/>
      <c r="F140" s="78">
        <v>47483</v>
      </c>
      <c r="G140" s="12"/>
    </row>
    <row r="141" spans="1:7" ht="17.100000000000001" customHeight="1" x14ac:dyDescent="0.2">
      <c r="A141" s="79" t="s">
        <v>308</v>
      </c>
      <c r="B141" s="146"/>
      <c r="C141" s="49">
        <v>139</v>
      </c>
      <c r="D141" s="74">
        <f t="shared" ref="D140:D178" si="2">C141*1.23</f>
        <v>170.97</v>
      </c>
      <c r="E141" s="66" t="s">
        <v>25</v>
      </c>
      <c r="F141" s="78"/>
      <c r="G141" s="12"/>
    </row>
    <row r="142" spans="1:7" ht="17.100000000000001" customHeight="1" x14ac:dyDescent="0.2">
      <c r="A142" s="79" t="s">
        <v>307</v>
      </c>
      <c r="B142" s="146"/>
      <c r="C142" s="49">
        <v>139</v>
      </c>
      <c r="D142" s="74">
        <f t="shared" si="2"/>
        <v>170.97</v>
      </c>
      <c r="E142" s="66" t="s">
        <v>25</v>
      </c>
      <c r="F142" s="78"/>
      <c r="G142" s="12"/>
    </row>
    <row r="143" spans="1:7" ht="17.100000000000001" customHeight="1" x14ac:dyDescent="0.2">
      <c r="A143" s="62" t="s">
        <v>15</v>
      </c>
      <c r="B143" s="119"/>
      <c r="C143" s="49"/>
      <c r="D143" s="74"/>
      <c r="E143" s="66"/>
      <c r="F143" s="78"/>
      <c r="G143" s="12"/>
    </row>
    <row r="144" spans="1:7" ht="17.100000000000001" customHeight="1" x14ac:dyDescent="0.2">
      <c r="A144" s="79" t="s">
        <v>309</v>
      </c>
      <c r="B144" s="119"/>
      <c r="C144" s="49">
        <v>130</v>
      </c>
      <c r="D144" s="74">
        <f t="shared" si="2"/>
        <v>159.9</v>
      </c>
      <c r="E144" s="66" t="s">
        <v>49</v>
      </c>
      <c r="F144" s="78"/>
      <c r="G144" s="12"/>
    </row>
    <row r="145" spans="1:7" ht="17.100000000000001" customHeight="1" thickBot="1" x14ac:dyDescent="0.25">
      <c r="A145" s="79" t="s">
        <v>310</v>
      </c>
      <c r="B145" s="119"/>
      <c r="C145" s="54">
        <v>130</v>
      </c>
      <c r="D145" s="74">
        <f t="shared" si="2"/>
        <v>159.9</v>
      </c>
      <c r="E145" s="66" t="s">
        <v>48</v>
      </c>
      <c r="F145" s="78"/>
      <c r="G145" s="12"/>
    </row>
    <row r="146" spans="1:7" ht="17.100000000000001" customHeight="1" x14ac:dyDescent="0.2">
      <c r="A146" s="41" t="s">
        <v>107</v>
      </c>
      <c r="B146" s="42">
        <v>4</v>
      </c>
      <c r="C146" s="43"/>
      <c r="D146" s="127"/>
      <c r="E146" s="100"/>
      <c r="F146" s="46">
        <v>46022</v>
      </c>
      <c r="G146" s="12"/>
    </row>
    <row r="147" spans="1:7" ht="17.100000000000001" customHeight="1" x14ac:dyDescent="0.2">
      <c r="A147" s="47" t="s">
        <v>81</v>
      </c>
      <c r="B147" s="48"/>
      <c r="C147" s="49">
        <v>142</v>
      </c>
      <c r="D147" s="74">
        <f t="shared" si="2"/>
        <v>174.66</v>
      </c>
      <c r="E147" s="50" t="s">
        <v>25</v>
      </c>
      <c r="F147" s="51"/>
      <c r="G147" s="12"/>
    </row>
    <row r="148" spans="1:7" ht="17.100000000000001" customHeight="1" x14ac:dyDescent="0.2">
      <c r="A148" s="47" t="s">
        <v>82</v>
      </c>
      <c r="B148" s="48"/>
      <c r="C148" s="49">
        <v>142</v>
      </c>
      <c r="D148" s="74">
        <f t="shared" si="2"/>
        <v>174.66</v>
      </c>
      <c r="E148" s="50"/>
      <c r="F148" s="51"/>
      <c r="G148" s="12"/>
    </row>
    <row r="149" spans="1:7" ht="17.100000000000001" customHeight="1" x14ac:dyDescent="0.2">
      <c r="A149" s="47" t="s">
        <v>83</v>
      </c>
      <c r="B149" s="48"/>
      <c r="C149" s="49">
        <v>142</v>
      </c>
      <c r="D149" s="74">
        <f t="shared" si="2"/>
        <v>174.66</v>
      </c>
      <c r="E149" s="50"/>
      <c r="F149" s="51"/>
      <c r="G149" s="12"/>
    </row>
    <row r="150" spans="1:7" ht="17.100000000000001" customHeight="1" x14ac:dyDescent="0.2">
      <c r="A150" s="47" t="s">
        <v>84</v>
      </c>
      <c r="B150" s="48"/>
      <c r="C150" s="49">
        <v>152</v>
      </c>
      <c r="D150" s="74">
        <f t="shared" si="2"/>
        <v>186.96</v>
      </c>
      <c r="E150" s="50"/>
      <c r="F150" s="51"/>
      <c r="G150" s="12"/>
    </row>
    <row r="151" spans="1:7" ht="17.100000000000001" customHeight="1" thickBot="1" x14ac:dyDescent="0.25">
      <c r="A151" s="52" t="s">
        <v>85</v>
      </c>
      <c r="B151" s="53"/>
      <c r="C151" s="54">
        <v>142</v>
      </c>
      <c r="D151" s="74">
        <f t="shared" si="2"/>
        <v>174.66</v>
      </c>
      <c r="E151" s="55"/>
      <c r="F151" s="56"/>
      <c r="G151" s="12"/>
    </row>
    <row r="152" spans="1:7" ht="17.100000000000001" customHeight="1" x14ac:dyDescent="0.2">
      <c r="A152" s="59" t="s">
        <v>39</v>
      </c>
      <c r="B152" s="133">
        <v>4</v>
      </c>
      <c r="C152" s="43"/>
      <c r="D152" s="139"/>
      <c r="E152" s="45"/>
      <c r="F152" s="61">
        <v>45978</v>
      </c>
      <c r="G152" s="12"/>
    </row>
    <row r="153" spans="1:7" ht="17.100000000000001" customHeight="1" x14ac:dyDescent="0.2">
      <c r="A153" s="62" t="s">
        <v>329</v>
      </c>
      <c r="B153" s="66"/>
      <c r="C153" s="49">
        <v>162</v>
      </c>
      <c r="D153" s="64">
        <f t="shared" si="2"/>
        <v>199.26</v>
      </c>
      <c r="E153" s="50" t="s">
        <v>25</v>
      </c>
      <c r="F153" s="78"/>
      <c r="G153" s="12"/>
    </row>
    <row r="154" spans="1:7" ht="17.100000000000001" customHeight="1" x14ac:dyDescent="0.2">
      <c r="A154" s="79" t="s">
        <v>77</v>
      </c>
      <c r="B154" s="66"/>
      <c r="C154" s="49">
        <v>162</v>
      </c>
      <c r="D154" s="64">
        <f t="shared" si="2"/>
        <v>199.26</v>
      </c>
      <c r="E154" s="50"/>
      <c r="F154" s="78"/>
      <c r="G154" s="12"/>
    </row>
    <row r="155" spans="1:7" ht="17.100000000000001" customHeight="1" x14ac:dyDescent="0.2">
      <c r="A155" s="79" t="s">
        <v>78</v>
      </c>
      <c r="B155" s="66"/>
      <c r="C155" s="49">
        <v>159</v>
      </c>
      <c r="D155" s="64">
        <f t="shared" si="2"/>
        <v>195.57</v>
      </c>
      <c r="E155" s="50"/>
      <c r="F155" s="78"/>
      <c r="G155" s="12"/>
    </row>
    <row r="156" spans="1:7" ht="17.100000000000001" customHeight="1" x14ac:dyDescent="0.2">
      <c r="A156" s="79" t="s">
        <v>79</v>
      </c>
      <c r="B156" s="66"/>
      <c r="C156" s="49">
        <v>162</v>
      </c>
      <c r="D156" s="64">
        <f t="shared" si="2"/>
        <v>199.26</v>
      </c>
      <c r="E156" s="50"/>
      <c r="F156" s="78"/>
      <c r="G156" s="12"/>
    </row>
    <row r="157" spans="1:7" ht="17.100000000000001" customHeight="1" thickBot="1" x14ac:dyDescent="0.25">
      <c r="A157" s="82" t="s">
        <v>80</v>
      </c>
      <c r="B157" s="72"/>
      <c r="C157" s="54">
        <v>162</v>
      </c>
      <c r="D157" s="71">
        <f t="shared" si="2"/>
        <v>199.26</v>
      </c>
      <c r="E157" s="55"/>
      <c r="F157" s="84"/>
      <c r="G157" s="12"/>
    </row>
    <row r="158" spans="1:7" ht="17.100000000000001" customHeight="1" x14ac:dyDescent="0.2">
      <c r="A158" s="59" t="s">
        <v>325</v>
      </c>
      <c r="B158" s="133">
        <v>4</v>
      </c>
      <c r="C158" s="43"/>
      <c r="D158" s="64"/>
      <c r="E158" s="93"/>
      <c r="F158" s="61">
        <v>47118</v>
      </c>
      <c r="G158" s="12"/>
    </row>
    <row r="159" spans="1:7" ht="17.100000000000001" customHeight="1" x14ac:dyDescent="0.2">
      <c r="A159" s="79" t="s">
        <v>250</v>
      </c>
      <c r="B159" s="66"/>
      <c r="C159" s="49">
        <v>170</v>
      </c>
      <c r="D159" s="64">
        <f t="shared" si="2"/>
        <v>209.1</v>
      </c>
      <c r="E159" s="50" t="s">
        <v>25</v>
      </c>
      <c r="F159" s="78"/>
      <c r="G159" s="12"/>
    </row>
    <row r="160" spans="1:7" ht="17.100000000000001" customHeight="1" x14ac:dyDescent="0.2">
      <c r="A160" s="79" t="s">
        <v>251</v>
      </c>
      <c r="B160" s="66"/>
      <c r="C160" s="49">
        <v>170</v>
      </c>
      <c r="D160" s="64">
        <f t="shared" si="2"/>
        <v>209.1</v>
      </c>
      <c r="E160" s="50"/>
      <c r="F160" s="78"/>
      <c r="G160" s="12"/>
    </row>
    <row r="161" spans="1:7" ht="17.100000000000001" customHeight="1" x14ac:dyDescent="0.2">
      <c r="A161" s="79" t="s">
        <v>252</v>
      </c>
      <c r="B161" s="66"/>
      <c r="C161" s="49">
        <v>158</v>
      </c>
      <c r="D161" s="64">
        <f t="shared" si="2"/>
        <v>194.34</v>
      </c>
      <c r="E161" s="50"/>
      <c r="F161" s="78"/>
      <c r="G161" s="12"/>
    </row>
    <row r="162" spans="1:7" ht="17.100000000000001" customHeight="1" x14ac:dyDescent="0.2">
      <c r="A162" s="79" t="s">
        <v>253</v>
      </c>
      <c r="B162" s="66"/>
      <c r="C162" s="121">
        <v>170</v>
      </c>
      <c r="D162" s="121">
        <f t="shared" si="2"/>
        <v>209.1</v>
      </c>
      <c r="E162" s="50"/>
      <c r="F162" s="78"/>
      <c r="G162" s="12"/>
    </row>
    <row r="163" spans="1:7" ht="17.100000000000001" customHeight="1" x14ac:dyDescent="0.2">
      <c r="A163" s="79" t="s">
        <v>254</v>
      </c>
      <c r="B163" s="66"/>
      <c r="C163" s="121"/>
      <c r="D163" s="121"/>
      <c r="E163" s="50"/>
      <c r="F163" s="78"/>
      <c r="G163" s="12"/>
    </row>
    <row r="164" spans="1:7" ht="17.100000000000001" customHeight="1" x14ac:dyDescent="0.2">
      <c r="A164" s="79" t="s">
        <v>255</v>
      </c>
      <c r="B164" s="66"/>
      <c r="C164" s="121"/>
      <c r="D164" s="121"/>
      <c r="E164" s="50"/>
      <c r="F164" s="78"/>
      <c r="G164" s="12"/>
    </row>
    <row r="165" spans="1:7" ht="17.100000000000001" customHeight="1" x14ac:dyDescent="0.2">
      <c r="A165" s="79" t="s">
        <v>256</v>
      </c>
      <c r="B165" s="66"/>
      <c r="C165" s="121"/>
      <c r="D165" s="121"/>
      <c r="E165" s="50"/>
      <c r="F165" s="78"/>
      <c r="G165" s="12"/>
    </row>
    <row r="166" spans="1:7" ht="17.100000000000001" customHeight="1" x14ac:dyDescent="0.2">
      <c r="A166" s="79" t="s">
        <v>257</v>
      </c>
      <c r="B166" s="66"/>
      <c r="C166" s="121"/>
      <c r="D166" s="121"/>
      <c r="E166" s="50"/>
      <c r="F166" s="78"/>
      <c r="G166" s="12"/>
    </row>
    <row r="167" spans="1:7" ht="17.100000000000001" customHeight="1" x14ac:dyDescent="0.2">
      <c r="A167" s="79" t="s">
        <v>258</v>
      </c>
      <c r="B167" s="66"/>
      <c r="C167" s="121"/>
      <c r="D167" s="121"/>
      <c r="E167" s="50"/>
      <c r="F167" s="78"/>
      <c r="G167" s="12"/>
    </row>
    <row r="168" spans="1:7" ht="17.100000000000001" customHeight="1" x14ac:dyDescent="0.2">
      <c r="A168" s="79" t="s">
        <v>259</v>
      </c>
      <c r="B168" s="66"/>
      <c r="C168" s="121"/>
      <c r="D168" s="121"/>
      <c r="E168" s="50"/>
      <c r="F168" s="78"/>
      <c r="G168" s="12"/>
    </row>
    <row r="169" spans="1:7" ht="17.100000000000001" customHeight="1" thickBot="1" x14ac:dyDescent="0.25">
      <c r="A169" s="79" t="s">
        <v>260</v>
      </c>
      <c r="B169" s="66"/>
      <c r="C169" s="126"/>
      <c r="D169" s="126"/>
      <c r="E169" s="55"/>
      <c r="F169" s="78"/>
      <c r="G169" s="12"/>
    </row>
    <row r="170" spans="1:7" ht="17.100000000000001" customHeight="1" x14ac:dyDescent="0.2">
      <c r="A170" s="147" t="s">
        <v>106</v>
      </c>
      <c r="B170" s="133">
        <v>4</v>
      </c>
      <c r="C170" s="43"/>
      <c r="D170" s="148"/>
      <c r="E170" s="100"/>
      <c r="F170" s="81">
        <v>46022</v>
      </c>
      <c r="G170" s="12"/>
    </row>
    <row r="171" spans="1:7" ht="17.100000000000001" customHeight="1" x14ac:dyDescent="0.2">
      <c r="A171" s="101" t="s">
        <v>86</v>
      </c>
      <c r="B171" s="66"/>
      <c r="C171" s="121">
        <v>142</v>
      </c>
      <c r="D171" s="121">
        <f t="shared" si="2"/>
        <v>174.66</v>
      </c>
      <c r="E171" s="50" t="s">
        <v>25</v>
      </c>
      <c r="F171" s="149"/>
      <c r="G171" s="12"/>
    </row>
    <row r="172" spans="1:7" ht="17.100000000000001" customHeight="1" x14ac:dyDescent="0.2">
      <c r="A172" s="101" t="s">
        <v>87</v>
      </c>
      <c r="B172" s="66"/>
      <c r="C172" s="121"/>
      <c r="D172" s="121"/>
      <c r="E172" s="50"/>
      <c r="F172" s="149"/>
      <c r="G172" s="12"/>
    </row>
    <row r="173" spans="1:7" ht="17.100000000000001" customHeight="1" x14ac:dyDescent="0.2">
      <c r="A173" s="101" t="s">
        <v>88</v>
      </c>
      <c r="B173" s="66"/>
      <c r="C173" s="121"/>
      <c r="D173" s="121"/>
      <c r="E173" s="50"/>
      <c r="F173" s="149"/>
      <c r="G173" s="12"/>
    </row>
    <row r="174" spans="1:7" ht="17.100000000000001" customHeight="1" x14ac:dyDescent="0.2">
      <c r="A174" s="101" t="s">
        <v>89</v>
      </c>
      <c r="B174" s="66"/>
      <c r="C174" s="121"/>
      <c r="D174" s="121"/>
      <c r="E174" s="50"/>
      <c r="F174" s="149"/>
      <c r="G174" s="12"/>
    </row>
    <row r="175" spans="1:7" ht="17.100000000000001" customHeight="1" x14ac:dyDescent="0.2">
      <c r="A175" s="101" t="s">
        <v>90</v>
      </c>
      <c r="B175" s="66"/>
      <c r="C175" s="121"/>
      <c r="D175" s="121"/>
      <c r="E175" s="50"/>
      <c r="F175" s="149"/>
      <c r="G175" s="12"/>
    </row>
    <row r="176" spans="1:7" ht="17.100000000000001" customHeight="1" x14ac:dyDescent="0.2">
      <c r="A176" s="101" t="s">
        <v>91</v>
      </c>
      <c r="B176" s="66"/>
      <c r="C176" s="121"/>
      <c r="D176" s="121"/>
      <c r="E176" s="50"/>
      <c r="F176" s="149"/>
      <c r="G176" s="12"/>
    </row>
    <row r="177" spans="1:8" ht="17.100000000000001" customHeight="1" x14ac:dyDescent="0.2">
      <c r="A177" s="101" t="s">
        <v>92</v>
      </c>
      <c r="B177" s="66"/>
      <c r="C177" s="121"/>
      <c r="D177" s="121"/>
      <c r="E177" s="50"/>
      <c r="F177" s="149"/>
      <c r="G177" s="12"/>
    </row>
    <row r="178" spans="1:8" ht="17.100000000000001" customHeight="1" thickBot="1" x14ac:dyDescent="0.25">
      <c r="A178" s="103">
        <v>72973</v>
      </c>
      <c r="B178" s="72"/>
      <c r="C178" s="126"/>
      <c r="D178" s="126"/>
      <c r="E178" s="55"/>
      <c r="F178" s="150"/>
      <c r="G178" s="12"/>
    </row>
    <row r="179" spans="1:8" ht="17.100000000000001" customHeight="1" x14ac:dyDescent="0.2">
      <c r="A179" s="151"/>
      <c r="C179" s="75"/>
      <c r="D179" s="75"/>
      <c r="E179" s="75"/>
      <c r="F179" s="107"/>
      <c r="G179" s="152"/>
    </row>
    <row r="180" spans="1:8" ht="17.100000000000001" customHeight="1" x14ac:dyDescent="0.2">
      <c r="A180" s="110" t="s">
        <v>122</v>
      </c>
      <c r="C180" s="75"/>
      <c r="D180" s="75"/>
      <c r="E180" s="75"/>
      <c r="F180" s="107"/>
      <c r="G180" s="152"/>
    </row>
    <row r="181" spans="1:8" ht="17.100000000000001" customHeight="1" thickBot="1" x14ac:dyDescent="0.25">
      <c r="A181" s="110" t="s">
        <v>0</v>
      </c>
    </row>
    <row r="182" spans="1:8" ht="17.100000000000001" customHeight="1" x14ac:dyDescent="0.2">
      <c r="B182" s="13"/>
      <c r="C182" s="113"/>
      <c r="D182" s="27" t="s">
        <v>222</v>
      </c>
      <c r="E182" s="28"/>
      <c r="F182" s="29"/>
      <c r="H182" s="12"/>
    </row>
    <row r="183" spans="1:8" ht="17.100000000000001" customHeight="1" thickBot="1" x14ac:dyDescent="0.25">
      <c r="D183" s="30"/>
      <c r="E183" s="31"/>
      <c r="F183" s="32"/>
      <c r="H183" s="12"/>
    </row>
    <row r="184" spans="1:8" ht="17.100000000000001" customHeight="1" x14ac:dyDescent="0.2">
      <c r="A184" s="116" t="s">
        <v>7</v>
      </c>
      <c r="B184" s="34"/>
      <c r="C184" s="34" t="s">
        <v>126</v>
      </c>
      <c r="D184" s="34" t="s">
        <v>311</v>
      </c>
      <c r="E184" s="36" t="s">
        <v>114</v>
      </c>
      <c r="F184" s="34" t="s">
        <v>8</v>
      </c>
      <c r="H184" s="12"/>
    </row>
    <row r="185" spans="1:8" ht="17.100000000000001" customHeight="1" thickBot="1" x14ac:dyDescent="0.25">
      <c r="A185" s="117"/>
      <c r="B185" s="38"/>
      <c r="C185" s="38"/>
      <c r="D185" s="38"/>
      <c r="E185" s="40"/>
      <c r="F185" s="38"/>
      <c r="H185" s="12"/>
    </row>
    <row r="186" spans="1:8" ht="17.100000000000001" customHeight="1" x14ac:dyDescent="0.2">
      <c r="A186" s="41" t="s">
        <v>321</v>
      </c>
      <c r="B186" s="42"/>
      <c r="C186" s="43"/>
      <c r="D186" s="127"/>
      <c r="E186" s="45"/>
      <c r="F186" s="46"/>
      <c r="G186" s="12"/>
      <c r="H186" s="12"/>
    </row>
    <row r="187" spans="1:8" ht="17.100000000000001" customHeight="1" x14ac:dyDescent="0.2">
      <c r="A187" s="47" t="s">
        <v>108</v>
      </c>
      <c r="B187" s="48"/>
      <c r="C187" s="49">
        <v>150</v>
      </c>
      <c r="D187" s="74">
        <f>C187*1.23</f>
        <v>184.5</v>
      </c>
      <c r="E187" s="50" t="s">
        <v>115</v>
      </c>
      <c r="F187" s="51"/>
      <c r="G187" s="12"/>
      <c r="H187" s="12"/>
    </row>
    <row r="188" spans="1:8" ht="17.100000000000001" customHeight="1" x14ac:dyDescent="0.2">
      <c r="A188" s="47" t="s">
        <v>109</v>
      </c>
      <c r="B188" s="48"/>
      <c r="C188" s="49">
        <v>219</v>
      </c>
      <c r="D188" s="74">
        <f t="shared" ref="D188:D195" si="3">C188*1.23</f>
        <v>269.37</v>
      </c>
      <c r="E188" s="50"/>
      <c r="F188" s="51"/>
      <c r="G188" s="12"/>
      <c r="H188" s="12"/>
    </row>
    <row r="189" spans="1:8" ht="17.100000000000001" customHeight="1" x14ac:dyDescent="0.2">
      <c r="A189" s="47" t="s">
        <v>110</v>
      </c>
      <c r="B189" s="48"/>
      <c r="C189" s="49">
        <v>150</v>
      </c>
      <c r="D189" s="74">
        <f t="shared" si="3"/>
        <v>184.5</v>
      </c>
      <c r="E189" s="50"/>
      <c r="F189" s="51"/>
      <c r="G189" s="12"/>
    </row>
    <row r="190" spans="1:8" ht="17.100000000000001" customHeight="1" thickBot="1" x14ac:dyDescent="0.25">
      <c r="A190" s="52" t="s">
        <v>111</v>
      </c>
      <c r="B190" s="53"/>
      <c r="C190" s="54">
        <v>126</v>
      </c>
      <c r="D190" s="74">
        <f t="shared" si="3"/>
        <v>154.97999999999999</v>
      </c>
      <c r="E190" s="55"/>
      <c r="F190" s="56"/>
      <c r="G190" s="12"/>
    </row>
    <row r="191" spans="1:8" ht="17.100000000000001" customHeight="1" x14ac:dyDescent="0.2">
      <c r="A191" s="41" t="s">
        <v>116</v>
      </c>
      <c r="B191" s="42"/>
      <c r="C191" s="43"/>
      <c r="D191" s="127"/>
      <c r="E191" s="45"/>
      <c r="F191" s="46"/>
      <c r="G191" s="12"/>
    </row>
    <row r="192" spans="1:8" ht="17.100000000000001" customHeight="1" x14ac:dyDescent="0.2">
      <c r="A192" s="47" t="s">
        <v>117</v>
      </c>
      <c r="B192" s="153" t="s">
        <v>119</v>
      </c>
      <c r="C192" s="49">
        <v>135</v>
      </c>
      <c r="D192" s="74">
        <f t="shared" si="3"/>
        <v>166.05</v>
      </c>
      <c r="E192" s="50" t="s">
        <v>115</v>
      </c>
      <c r="F192" s="51"/>
      <c r="G192" s="12"/>
    </row>
    <row r="193" spans="1:8" ht="17.100000000000001" customHeight="1" x14ac:dyDescent="0.2">
      <c r="A193" s="47" t="s">
        <v>118</v>
      </c>
      <c r="B193" s="153"/>
      <c r="C193" s="49">
        <v>184</v>
      </c>
      <c r="D193" s="74">
        <f t="shared" si="3"/>
        <v>226.32</v>
      </c>
      <c r="E193" s="50"/>
      <c r="F193" s="51"/>
      <c r="G193" s="12"/>
    </row>
    <row r="194" spans="1:8" ht="17.100000000000001" customHeight="1" x14ac:dyDescent="0.2">
      <c r="A194" s="47" t="s">
        <v>330</v>
      </c>
      <c r="B194" s="153"/>
      <c r="C194" s="49">
        <v>150</v>
      </c>
      <c r="D194" s="74">
        <f t="shared" si="3"/>
        <v>184.5</v>
      </c>
      <c r="E194" s="50"/>
      <c r="F194" s="51"/>
      <c r="G194" s="12"/>
    </row>
    <row r="195" spans="1:8" ht="17.100000000000001" customHeight="1" thickBot="1" x14ac:dyDescent="0.25">
      <c r="A195" s="52" t="s">
        <v>109</v>
      </c>
      <c r="B195" s="154"/>
      <c r="C195" s="54">
        <v>250</v>
      </c>
      <c r="D195" s="83">
        <f t="shared" si="3"/>
        <v>307.5</v>
      </c>
      <c r="E195" s="55"/>
      <c r="F195" s="56"/>
      <c r="G195" s="12"/>
    </row>
    <row r="196" spans="1:8" ht="17.100000000000001" customHeight="1" x14ac:dyDescent="0.2">
      <c r="A196" s="155"/>
      <c r="B196" s="102"/>
      <c r="C196" s="75"/>
      <c r="D196" s="75"/>
      <c r="E196" s="75"/>
      <c r="F196" s="107"/>
      <c r="G196" s="92"/>
    </row>
    <row r="197" spans="1:8" ht="17.100000000000001" customHeight="1" x14ac:dyDescent="0.2">
      <c r="A197" s="105" t="s">
        <v>120</v>
      </c>
      <c r="B197" s="102"/>
      <c r="C197" s="75"/>
      <c r="D197" s="75"/>
      <c r="E197" s="75"/>
      <c r="F197" s="107"/>
      <c r="G197" s="92"/>
    </row>
    <row r="198" spans="1:8" ht="17.100000000000001" customHeight="1" x14ac:dyDescent="0.2">
      <c r="A198" s="105" t="s">
        <v>121</v>
      </c>
      <c r="B198" s="102"/>
      <c r="C198" s="75"/>
      <c r="D198" s="75"/>
      <c r="E198" s="75"/>
      <c r="F198" s="107"/>
      <c r="G198" s="92"/>
    </row>
    <row r="199" spans="1:8" ht="17.100000000000001" customHeight="1" thickBot="1" x14ac:dyDescent="0.25">
      <c r="H199" s="12"/>
    </row>
    <row r="200" spans="1:8" ht="17.100000000000001" customHeight="1" x14ac:dyDescent="0.2">
      <c r="A200" s="14" t="s">
        <v>11</v>
      </c>
      <c r="B200" s="15"/>
      <c r="C200" s="15"/>
      <c r="D200" s="15"/>
      <c r="E200" s="15"/>
      <c r="F200" s="15"/>
      <c r="G200" s="16"/>
      <c r="H200" s="12"/>
    </row>
    <row r="201" spans="1:8" ht="17.100000000000001" customHeight="1" x14ac:dyDescent="0.2">
      <c r="A201" s="17" t="s">
        <v>12</v>
      </c>
      <c r="B201" s="111"/>
      <c r="C201" s="111"/>
      <c r="D201" s="111"/>
      <c r="E201" s="111"/>
      <c r="F201" s="111"/>
      <c r="G201" s="19"/>
      <c r="H201" s="12"/>
    </row>
    <row r="202" spans="1:8" ht="17.100000000000001" customHeight="1" x14ac:dyDescent="0.2">
      <c r="A202" s="17" t="s">
        <v>13</v>
      </c>
      <c r="B202" s="111"/>
      <c r="C202" s="111"/>
      <c r="D202" s="111"/>
      <c r="E202" s="111"/>
      <c r="F202" s="111"/>
      <c r="G202" s="19"/>
      <c r="H202" s="12"/>
    </row>
    <row r="203" spans="1:8" ht="17.100000000000001" customHeight="1" thickBot="1" x14ac:dyDescent="0.25">
      <c r="A203" s="20" t="s">
        <v>14</v>
      </c>
      <c r="B203" s="21"/>
      <c r="C203" s="21"/>
      <c r="D203" s="21"/>
      <c r="E203" s="21"/>
      <c r="F203" s="21"/>
      <c r="G203" s="22"/>
      <c r="H203" s="12"/>
    </row>
    <row r="204" spans="1:8" ht="17.100000000000001" customHeight="1" x14ac:dyDescent="0.2">
      <c r="H204" s="12"/>
    </row>
    <row r="205" spans="1:8" ht="17.100000000000001" customHeight="1" x14ac:dyDescent="0.2">
      <c r="H205" s="12"/>
    </row>
    <row r="206" spans="1:8" ht="17.100000000000001" customHeight="1" x14ac:dyDescent="0.2">
      <c r="H206" s="12"/>
    </row>
    <row r="207" spans="1:8" ht="17.100000000000001" customHeight="1" x14ac:dyDescent="0.2">
      <c r="H207" s="12"/>
    </row>
    <row r="208" spans="1:8" ht="17.100000000000001" customHeight="1" x14ac:dyDescent="0.2">
      <c r="H208" s="12"/>
    </row>
    <row r="209" spans="8:8" ht="17.100000000000001" customHeight="1" x14ac:dyDescent="0.2">
      <c r="H209" s="12"/>
    </row>
    <row r="210" spans="8:8" ht="17.100000000000001" customHeight="1" x14ac:dyDescent="0.2">
      <c r="H210" s="12"/>
    </row>
    <row r="211" spans="8:8" ht="17.100000000000001" customHeight="1" x14ac:dyDescent="0.2">
      <c r="H211" s="12"/>
    </row>
    <row r="212" spans="8:8" ht="17.100000000000001" customHeight="1" x14ac:dyDescent="0.2">
      <c r="H212" s="12"/>
    </row>
    <row r="213" spans="8:8" ht="17.100000000000001" customHeight="1" x14ac:dyDescent="0.2">
      <c r="H213" s="12"/>
    </row>
    <row r="214" spans="8:8" ht="17.100000000000001" customHeight="1" x14ac:dyDescent="0.2">
      <c r="H214" s="12"/>
    </row>
    <row r="215" spans="8:8" ht="17.100000000000001" customHeight="1" x14ac:dyDescent="0.2">
      <c r="H215" s="12"/>
    </row>
    <row r="216" spans="8:8" ht="17.100000000000001" customHeight="1" x14ac:dyDescent="0.2">
      <c r="H216" s="12"/>
    </row>
    <row r="217" spans="8:8" ht="17.100000000000001" customHeight="1" x14ac:dyDescent="0.2">
      <c r="H217" s="12"/>
    </row>
    <row r="218" spans="8:8" ht="17.100000000000001" customHeight="1" x14ac:dyDescent="0.2">
      <c r="H218" s="12"/>
    </row>
    <row r="219" spans="8:8" ht="17.100000000000001" customHeight="1" x14ac:dyDescent="0.2">
      <c r="H219" s="12"/>
    </row>
    <row r="220" spans="8:8" ht="17.100000000000001" customHeight="1" x14ac:dyDescent="0.2">
      <c r="H220" s="12"/>
    </row>
    <row r="221" spans="8:8" ht="17.100000000000001" customHeight="1" x14ac:dyDescent="0.2">
      <c r="H221" s="12"/>
    </row>
    <row r="222" spans="8:8" ht="17.100000000000001" customHeight="1" x14ac:dyDescent="0.2">
      <c r="H222" s="12"/>
    </row>
    <row r="223" spans="8:8" ht="17.100000000000001" customHeight="1" x14ac:dyDescent="0.2">
      <c r="H223" s="12"/>
    </row>
    <row r="224" spans="8:8" ht="17.100000000000001" customHeight="1" x14ac:dyDescent="0.2">
      <c r="H224" s="12"/>
    </row>
    <row r="225" spans="2:8" ht="17.100000000000001" customHeight="1" x14ac:dyDescent="0.2">
      <c r="H225" s="12"/>
    </row>
    <row r="226" spans="2:8" ht="17.100000000000001" customHeight="1" x14ac:dyDescent="0.2">
      <c r="H226" s="12"/>
    </row>
    <row r="227" spans="2:8" ht="17.100000000000001" customHeight="1" x14ac:dyDescent="0.2">
      <c r="H227" s="12"/>
    </row>
    <row r="228" spans="2:8" ht="17.100000000000001" customHeight="1" x14ac:dyDescent="0.2">
      <c r="H228" s="12"/>
    </row>
    <row r="229" spans="2:8" ht="17.100000000000001" customHeight="1" x14ac:dyDescent="0.2">
      <c r="H229" s="12"/>
    </row>
    <row r="230" spans="2:8" ht="17.100000000000001" customHeight="1" x14ac:dyDescent="0.2">
      <c r="H230" s="12"/>
    </row>
    <row r="231" spans="2:8" ht="17.100000000000001" customHeight="1" x14ac:dyDescent="0.2">
      <c r="H231" s="12"/>
    </row>
    <row r="232" spans="2:8" ht="17.100000000000001" customHeight="1" x14ac:dyDescent="0.2">
      <c r="H232" s="12"/>
    </row>
    <row r="233" spans="2:8" ht="17.100000000000001" customHeight="1" x14ac:dyDescent="0.2">
      <c r="H233" s="12"/>
    </row>
    <row r="234" spans="2:8" ht="17.100000000000001" customHeight="1" x14ac:dyDescent="0.2">
      <c r="H234" s="12"/>
    </row>
    <row r="235" spans="2:8" ht="17.100000000000001" customHeight="1" x14ac:dyDescent="0.2">
      <c r="H235" s="12"/>
    </row>
    <row r="236" spans="2:8" x14ac:dyDescent="0.2">
      <c r="H236" s="12"/>
    </row>
    <row r="237" spans="2:8" s="7" customFormat="1" ht="17.100000000000001" customHeight="1" x14ac:dyDescent="0.2">
      <c r="B237" s="8"/>
      <c r="C237" s="107"/>
      <c r="D237" s="8"/>
      <c r="E237" s="8"/>
      <c r="F237" s="13"/>
      <c r="G237" s="9"/>
      <c r="H237" s="12"/>
    </row>
    <row r="238" spans="2:8" ht="17.100000000000001" customHeight="1" x14ac:dyDescent="0.2">
      <c r="H238" s="12"/>
    </row>
    <row r="239" spans="2:8" ht="17.100000000000001" customHeight="1" x14ac:dyDescent="0.2"/>
    <row r="240" spans="2:8" ht="17.100000000000001" customHeight="1" x14ac:dyDescent="0.2">
      <c r="H240" s="7"/>
    </row>
    <row r="241" spans="9:9" ht="17.100000000000001" customHeight="1" x14ac:dyDescent="0.2"/>
    <row r="242" spans="9:9" ht="17.100000000000001" customHeight="1" x14ac:dyDescent="0.2"/>
    <row r="243" spans="9:9" ht="17.100000000000001" customHeight="1" x14ac:dyDescent="0.2"/>
    <row r="244" spans="9:9" ht="17.100000000000001" customHeight="1" x14ac:dyDescent="0.2"/>
    <row r="245" spans="9:9" ht="17.25" customHeight="1" x14ac:dyDescent="0.2"/>
    <row r="246" spans="9:9" ht="17.25" customHeight="1" x14ac:dyDescent="0.2"/>
    <row r="247" spans="9:9" ht="17.25" customHeight="1" x14ac:dyDescent="0.2"/>
    <row r="248" spans="9:9" ht="17.25" customHeight="1" x14ac:dyDescent="0.2"/>
    <row r="249" spans="9:9" ht="17.25" customHeight="1" x14ac:dyDescent="0.2"/>
    <row r="250" spans="9:9" ht="17.25" customHeight="1" x14ac:dyDescent="0.2"/>
    <row r="251" spans="9:9" ht="17.25" customHeight="1" x14ac:dyDescent="0.2"/>
    <row r="252" spans="9:9" ht="17.25" customHeight="1" x14ac:dyDescent="0.2"/>
    <row r="253" spans="9:9" ht="17.25" customHeight="1" x14ac:dyDescent="0.2">
      <c r="I253" s="108"/>
    </row>
    <row r="255" spans="9:9" ht="9" customHeight="1" x14ac:dyDescent="0.2"/>
  </sheetData>
  <sortState ref="H11:H66">
    <sortCondition ref="H66"/>
  </sortState>
  <mergeCells count="53">
    <mergeCell ref="C8:C9"/>
    <mergeCell ref="C13:C15"/>
    <mergeCell ref="C21:C30"/>
    <mergeCell ref="C36:C41"/>
    <mergeCell ref="C66:C68"/>
    <mergeCell ref="C80:C84"/>
    <mergeCell ref="C184:C185"/>
    <mergeCell ref="E187:E190"/>
    <mergeCell ref="E192:E195"/>
    <mergeCell ref="A203:G203"/>
    <mergeCell ref="A202:G202"/>
    <mergeCell ref="A201:G201"/>
    <mergeCell ref="A200:G200"/>
    <mergeCell ref="A184:A185"/>
    <mergeCell ref="B184:B185"/>
    <mergeCell ref="D184:D185"/>
    <mergeCell ref="E184:E185"/>
    <mergeCell ref="F184:F185"/>
    <mergeCell ref="C171:C178"/>
    <mergeCell ref="E171:E178"/>
    <mergeCell ref="D171:D178"/>
    <mergeCell ref="E159:E169"/>
    <mergeCell ref="C162:C169"/>
    <mergeCell ref="D162:D169"/>
    <mergeCell ref="E80:E84"/>
    <mergeCell ref="C86:C91"/>
    <mergeCell ref="E86:E91"/>
    <mergeCell ref="D86:D91"/>
    <mergeCell ref="D80:D84"/>
    <mergeCell ref="E66:E71"/>
    <mergeCell ref="D36:D41"/>
    <mergeCell ref="D66:D68"/>
    <mergeCell ref="E36:E41"/>
    <mergeCell ref="E48:E55"/>
    <mergeCell ref="A33:A34"/>
    <mergeCell ref="B192:B195"/>
    <mergeCell ref="A8:A9"/>
    <mergeCell ref="B8:B9"/>
    <mergeCell ref="H8:H9"/>
    <mergeCell ref="E11:E19"/>
    <mergeCell ref="E21:E30"/>
    <mergeCell ref="D13:D15"/>
    <mergeCell ref="D21:D30"/>
    <mergeCell ref="E8:E9"/>
    <mergeCell ref="F8:F9"/>
    <mergeCell ref="D8:D9"/>
    <mergeCell ref="D182:F183"/>
    <mergeCell ref="E153:E157"/>
    <mergeCell ref="D6:F7"/>
    <mergeCell ref="E59:E64"/>
    <mergeCell ref="E73:E76"/>
    <mergeCell ref="E96:E100"/>
    <mergeCell ref="E147:E151"/>
  </mergeCells>
  <phoneticPr fontId="2" type="noConversion"/>
  <pageMargins left="0.31496062992125984" right="0.31496062992125984" top="0.47244094488188981" bottom="0.35433070866141736" header="0.51181102362204722" footer="0.35433070866141736"/>
  <pageSetup paperSize="9" scale="72" fitToHeight="0" orientation="portrait" r:id="rId1"/>
  <headerFooter alignWithMargins="0"/>
  <rowBreaks count="2" manualBreakCount="2">
    <brk id="71" max="6" man="1"/>
    <brk id="137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20"/>
  <sheetViews>
    <sheetView zoomScaleNormal="100" workbookViewId="0">
      <pane ySplit="9" topLeftCell="A10" activePane="bottomLeft" state="frozen"/>
      <selection pane="bottomLeft" activeCell="B110" sqref="B110"/>
    </sheetView>
  </sheetViews>
  <sheetFormatPr defaultRowHeight="12.75" x14ac:dyDescent="0.2"/>
  <cols>
    <col min="1" max="1" width="58.85546875" style="9" customWidth="1"/>
    <col min="2" max="2" width="12.7109375" style="9" customWidth="1"/>
    <col min="3" max="4" width="15.7109375" style="9" customWidth="1"/>
    <col min="5" max="5" width="18.7109375" style="9" customWidth="1"/>
    <col min="6" max="6" width="16" style="9" bestFit="1" customWidth="1"/>
    <col min="7" max="8" width="9.7109375" style="9" bestFit="1" customWidth="1"/>
    <col min="9" max="16384" width="9.140625" style="9"/>
  </cols>
  <sheetData>
    <row r="1" spans="1:10" x14ac:dyDescent="0.2">
      <c r="A1" s="7"/>
      <c r="B1" s="8"/>
      <c r="C1" s="8"/>
      <c r="D1" s="8"/>
      <c r="E1" s="13"/>
    </row>
    <row r="2" spans="1:10" ht="17.100000000000001" customHeight="1" x14ac:dyDescent="0.2">
      <c r="A2" s="7"/>
      <c r="B2" s="8"/>
      <c r="C2" s="8"/>
      <c r="F2" s="23"/>
    </row>
    <row r="3" spans="1:10" s="7" customFormat="1" ht="17.100000000000001" customHeight="1" x14ac:dyDescent="0.2">
      <c r="B3" s="13"/>
      <c r="C3" s="24"/>
      <c r="D3" s="13"/>
      <c r="E3" s="13"/>
      <c r="H3" s="25"/>
      <c r="I3" s="25"/>
      <c r="J3" s="25"/>
    </row>
    <row r="4" spans="1:10" x14ac:dyDescent="0.2">
      <c r="A4" s="7"/>
      <c r="B4" s="8"/>
      <c r="C4" s="8"/>
      <c r="D4" s="8"/>
      <c r="E4" s="13"/>
      <c r="H4" s="10"/>
      <c r="I4" s="26"/>
      <c r="J4" s="10"/>
    </row>
    <row r="5" spans="1:10" ht="13.5" thickBot="1" x14ac:dyDescent="0.25">
      <c r="A5" s="7"/>
      <c r="B5" s="8"/>
      <c r="C5" s="8"/>
      <c r="D5" s="8"/>
      <c r="E5" s="13"/>
    </row>
    <row r="6" spans="1:10" s="7" customFormat="1" ht="17.100000000000001" customHeight="1" x14ac:dyDescent="0.2">
      <c r="B6" s="13"/>
      <c r="C6" s="24"/>
      <c r="D6" s="27" t="s">
        <v>319</v>
      </c>
      <c r="E6" s="28"/>
      <c r="F6" s="29"/>
    </row>
    <row r="7" spans="1:10" ht="17.100000000000001" customHeight="1" thickBot="1" x14ac:dyDescent="0.25">
      <c r="A7" s="7"/>
      <c r="B7" s="8"/>
      <c r="C7" s="8"/>
      <c r="D7" s="30"/>
      <c r="E7" s="31"/>
      <c r="F7" s="32"/>
    </row>
    <row r="8" spans="1:10" ht="17.100000000000001" customHeight="1" x14ac:dyDescent="0.2">
      <c r="A8" s="33" t="s">
        <v>7</v>
      </c>
      <c r="B8" s="34" t="s">
        <v>10</v>
      </c>
      <c r="C8" s="35" t="s">
        <v>123</v>
      </c>
      <c r="D8" s="35" t="s">
        <v>124</v>
      </c>
      <c r="E8" s="36" t="s">
        <v>125</v>
      </c>
      <c r="F8" s="34" t="s">
        <v>8</v>
      </c>
    </row>
    <row r="9" spans="1:10" ht="17.100000000000001" customHeight="1" thickBot="1" x14ac:dyDescent="0.25">
      <c r="A9" s="37"/>
      <c r="B9" s="38"/>
      <c r="C9" s="39"/>
      <c r="D9" s="39"/>
      <c r="E9" s="40"/>
      <c r="F9" s="38"/>
    </row>
    <row r="10" spans="1:10" ht="17.100000000000001" customHeight="1" x14ac:dyDescent="0.2">
      <c r="A10" s="41" t="s">
        <v>321</v>
      </c>
      <c r="B10" s="42"/>
      <c r="C10" s="43"/>
      <c r="D10" s="44"/>
      <c r="E10" s="45"/>
      <c r="F10" s="46"/>
    </row>
    <row r="11" spans="1:10" ht="17.100000000000001" customHeight="1" x14ac:dyDescent="0.2">
      <c r="A11" s="47" t="s">
        <v>108</v>
      </c>
      <c r="B11" s="48"/>
      <c r="C11" s="49">
        <v>150</v>
      </c>
      <c r="D11" s="49">
        <f>C11*1.23</f>
        <v>184.5</v>
      </c>
      <c r="E11" s="50" t="s">
        <v>115</v>
      </c>
      <c r="F11" s="51"/>
    </row>
    <row r="12" spans="1:10" ht="17.100000000000001" customHeight="1" x14ac:dyDescent="0.2">
      <c r="A12" s="47" t="s">
        <v>109</v>
      </c>
      <c r="B12" s="48"/>
      <c r="C12" s="49">
        <v>219</v>
      </c>
      <c r="D12" s="49">
        <f t="shared" ref="D12:D14" si="0">C12*1.23</f>
        <v>269.37</v>
      </c>
      <c r="E12" s="50"/>
      <c r="F12" s="51"/>
    </row>
    <row r="13" spans="1:10" ht="17.100000000000001" customHeight="1" x14ac:dyDescent="0.2">
      <c r="A13" s="47" t="s">
        <v>110</v>
      </c>
      <c r="B13" s="48"/>
      <c r="C13" s="49">
        <v>150</v>
      </c>
      <c r="D13" s="49">
        <f t="shared" si="0"/>
        <v>184.5</v>
      </c>
      <c r="E13" s="50"/>
      <c r="F13" s="51"/>
    </row>
    <row r="14" spans="1:10" ht="17.25" customHeight="1" thickBot="1" x14ac:dyDescent="0.25">
      <c r="A14" s="52" t="s">
        <v>111</v>
      </c>
      <c r="B14" s="53"/>
      <c r="C14" s="54">
        <v>126</v>
      </c>
      <c r="D14" s="54">
        <f t="shared" si="0"/>
        <v>154.97999999999999</v>
      </c>
      <c r="E14" s="55"/>
      <c r="F14" s="56"/>
    </row>
    <row r="15" spans="1:10" ht="17.25" customHeight="1" thickBot="1" x14ac:dyDescent="0.25">
      <c r="A15" s="57" t="s">
        <v>297</v>
      </c>
      <c r="B15" s="58"/>
    </row>
    <row r="16" spans="1:10" ht="17.25" customHeight="1" x14ac:dyDescent="0.2">
      <c r="A16" s="59" t="s">
        <v>283</v>
      </c>
      <c r="B16" s="60"/>
      <c r="C16" s="60"/>
      <c r="D16" s="60"/>
      <c r="E16" s="60"/>
      <c r="F16" s="61">
        <v>46387</v>
      </c>
    </row>
    <row r="17" spans="1:6" ht="17.25" customHeight="1" x14ac:dyDescent="0.2">
      <c r="A17" s="62" t="s">
        <v>15</v>
      </c>
      <c r="B17" s="63"/>
      <c r="C17" s="64"/>
      <c r="D17" s="65"/>
      <c r="E17" s="66"/>
      <c r="F17" s="67"/>
    </row>
    <row r="18" spans="1:6" ht="17.25" customHeight="1" x14ac:dyDescent="0.2">
      <c r="A18" s="68" t="s">
        <v>159</v>
      </c>
      <c r="B18" s="63"/>
      <c r="C18" s="49">
        <v>135</v>
      </c>
      <c r="D18" s="64">
        <f>C18*1.23</f>
        <v>166.05</v>
      </c>
      <c r="E18" s="66" t="s">
        <v>161</v>
      </c>
      <c r="F18" s="67"/>
    </row>
    <row r="19" spans="1:6" ht="17.25" customHeight="1" thickBot="1" x14ac:dyDescent="0.25">
      <c r="A19" s="69"/>
      <c r="B19" s="70"/>
      <c r="C19" s="54">
        <v>403</v>
      </c>
      <c r="D19" s="71">
        <f t="shared" ref="D19:D82" si="1">C19*1.23</f>
        <v>495.69</v>
      </c>
      <c r="E19" s="72" t="s">
        <v>160</v>
      </c>
      <c r="F19" s="73"/>
    </row>
    <row r="20" spans="1:6" ht="17.25" customHeight="1" x14ac:dyDescent="0.2">
      <c r="A20" s="59" t="s">
        <v>322</v>
      </c>
      <c r="B20" s="63"/>
      <c r="C20" s="43"/>
      <c r="D20" s="74"/>
      <c r="E20" s="66"/>
      <c r="F20" s="61">
        <v>47483</v>
      </c>
    </row>
    <row r="21" spans="1:6" ht="17.25" customHeight="1" x14ac:dyDescent="0.2">
      <c r="A21" s="62" t="s">
        <v>15</v>
      </c>
      <c r="B21" s="63"/>
      <c r="C21" s="49">
        <v>129</v>
      </c>
      <c r="D21" s="75">
        <f t="shared" si="1"/>
        <v>158.66999999999999</v>
      </c>
      <c r="E21" s="66" t="s">
        <v>161</v>
      </c>
      <c r="F21" s="67"/>
    </row>
    <row r="22" spans="1:6" ht="17.25" customHeight="1" x14ac:dyDescent="0.2">
      <c r="A22" s="47" t="s">
        <v>284</v>
      </c>
      <c r="B22" s="63"/>
      <c r="C22" s="49">
        <v>1545</v>
      </c>
      <c r="D22" s="74">
        <f t="shared" si="1"/>
        <v>1900.35</v>
      </c>
      <c r="E22" s="66" t="s">
        <v>285</v>
      </c>
      <c r="F22" s="67"/>
    </row>
    <row r="23" spans="1:6" ht="17.25" customHeight="1" x14ac:dyDescent="0.2">
      <c r="A23" s="47">
        <v>85658</v>
      </c>
      <c r="B23" s="63"/>
      <c r="C23" s="49">
        <v>1931</v>
      </c>
      <c r="D23" s="74">
        <f t="shared" si="1"/>
        <v>2375.13</v>
      </c>
      <c r="E23" s="66" t="s">
        <v>286</v>
      </c>
      <c r="F23" s="67"/>
    </row>
    <row r="24" spans="1:6" ht="17.25" customHeight="1" thickBot="1" x14ac:dyDescent="0.25">
      <c r="A24" s="47" t="s">
        <v>287</v>
      </c>
      <c r="B24" s="63"/>
      <c r="C24" s="54">
        <v>1545</v>
      </c>
      <c r="D24" s="74">
        <f t="shared" si="1"/>
        <v>1900.35</v>
      </c>
      <c r="E24" s="66" t="s">
        <v>285</v>
      </c>
      <c r="F24" s="67"/>
    </row>
    <row r="25" spans="1:6" ht="17.100000000000001" customHeight="1" x14ac:dyDescent="0.2">
      <c r="A25" s="59" t="s">
        <v>1</v>
      </c>
      <c r="B25" s="45"/>
      <c r="C25" s="43"/>
      <c r="D25" s="76"/>
      <c r="E25" s="45"/>
      <c r="F25" s="61"/>
    </row>
    <row r="26" spans="1:6" ht="17.100000000000001" customHeight="1" x14ac:dyDescent="0.2">
      <c r="A26" s="62" t="s">
        <v>15</v>
      </c>
      <c r="B26" s="66"/>
      <c r="C26" s="49"/>
      <c r="D26" s="77"/>
      <c r="E26" s="66"/>
      <c r="F26" s="78"/>
    </row>
    <row r="27" spans="1:6" ht="17.100000000000001" customHeight="1" x14ac:dyDescent="0.2">
      <c r="A27" s="79" t="s">
        <v>59</v>
      </c>
      <c r="B27" s="80">
        <v>1</v>
      </c>
      <c r="C27" s="49">
        <v>678</v>
      </c>
      <c r="D27" s="74">
        <f t="shared" si="1"/>
        <v>833.93999999999994</v>
      </c>
      <c r="E27" s="50" t="s">
        <v>54</v>
      </c>
      <c r="F27" s="78"/>
    </row>
    <row r="28" spans="1:6" ht="17.100000000000001" customHeight="1" x14ac:dyDescent="0.2">
      <c r="A28" s="79" t="s">
        <v>60</v>
      </c>
      <c r="B28" s="80">
        <v>1</v>
      </c>
      <c r="C28" s="49">
        <v>1349</v>
      </c>
      <c r="D28" s="74">
        <f t="shared" si="1"/>
        <v>1659.27</v>
      </c>
      <c r="E28" s="50"/>
      <c r="F28" s="78"/>
    </row>
    <row r="29" spans="1:6" ht="17.100000000000001" customHeight="1" x14ac:dyDescent="0.2">
      <c r="A29" s="79" t="s">
        <v>61</v>
      </c>
      <c r="B29" s="80">
        <v>1</v>
      </c>
      <c r="C29" s="49">
        <v>844</v>
      </c>
      <c r="D29" s="74">
        <f t="shared" si="1"/>
        <v>1038.1199999999999</v>
      </c>
      <c r="E29" s="50"/>
      <c r="F29" s="78"/>
    </row>
    <row r="30" spans="1:6" ht="17.100000000000001" customHeight="1" x14ac:dyDescent="0.2">
      <c r="A30" s="79" t="s">
        <v>62</v>
      </c>
      <c r="B30" s="80">
        <v>1</v>
      </c>
      <c r="C30" s="49">
        <v>593</v>
      </c>
      <c r="D30" s="74">
        <f t="shared" si="1"/>
        <v>729.39</v>
      </c>
      <c r="E30" s="50"/>
      <c r="F30" s="78"/>
    </row>
    <row r="31" spans="1:6" ht="17.100000000000001" customHeight="1" thickBot="1" x14ac:dyDescent="0.25">
      <c r="A31" s="79" t="s">
        <v>63</v>
      </c>
      <c r="B31" s="80">
        <v>1</v>
      </c>
      <c r="C31" s="49">
        <v>1182</v>
      </c>
      <c r="D31" s="74">
        <f t="shared" si="1"/>
        <v>1453.86</v>
      </c>
      <c r="E31" s="55"/>
      <c r="F31" s="78"/>
    </row>
    <row r="32" spans="1:6" ht="17.100000000000001" customHeight="1" x14ac:dyDescent="0.2">
      <c r="A32" s="79" t="s">
        <v>64</v>
      </c>
      <c r="B32" s="80">
        <v>1</v>
      </c>
      <c r="C32" s="49">
        <v>339</v>
      </c>
      <c r="D32" s="74">
        <f t="shared" si="1"/>
        <v>416.96999999999997</v>
      </c>
      <c r="E32" s="66" t="s">
        <v>55</v>
      </c>
      <c r="F32" s="78"/>
    </row>
    <row r="33" spans="1:6" ht="17.100000000000001" customHeight="1" x14ac:dyDescent="0.2">
      <c r="A33" s="79" t="s">
        <v>65</v>
      </c>
      <c r="B33" s="80">
        <v>1</v>
      </c>
      <c r="C33" s="49">
        <v>510</v>
      </c>
      <c r="D33" s="74">
        <f t="shared" si="1"/>
        <v>627.29999999999995</v>
      </c>
      <c r="E33" s="66" t="s">
        <v>56</v>
      </c>
      <c r="F33" s="78"/>
    </row>
    <row r="34" spans="1:6" ht="17.100000000000001" customHeight="1" x14ac:dyDescent="0.2">
      <c r="A34" s="79" t="s">
        <v>66</v>
      </c>
      <c r="B34" s="80">
        <v>1</v>
      </c>
      <c r="C34" s="49">
        <v>172</v>
      </c>
      <c r="D34" s="74">
        <f t="shared" si="1"/>
        <v>211.56</v>
      </c>
      <c r="E34" s="66" t="s">
        <v>57</v>
      </c>
      <c r="F34" s="78"/>
    </row>
    <row r="35" spans="1:6" ht="17.100000000000001" customHeight="1" x14ac:dyDescent="0.2">
      <c r="A35" s="79">
        <v>14137</v>
      </c>
      <c r="B35" s="80">
        <v>1</v>
      </c>
      <c r="C35" s="49">
        <v>1267</v>
      </c>
      <c r="D35" s="74">
        <f t="shared" si="1"/>
        <v>1558.41</v>
      </c>
      <c r="E35" s="66" t="s">
        <v>56</v>
      </c>
      <c r="F35" s="78"/>
    </row>
    <row r="36" spans="1:6" ht="17.100000000000001" customHeight="1" x14ac:dyDescent="0.2">
      <c r="A36" s="79" t="s">
        <v>67</v>
      </c>
      <c r="B36" s="80">
        <v>1</v>
      </c>
      <c r="C36" s="49">
        <v>761</v>
      </c>
      <c r="D36" s="74">
        <f t="shared" si="1"/>
        <v>936.03</v>
      </c>
      <c r="E36" s="66" t="s">
        <v>56</v>
      </c>
      <c r="F36" s="78"/>
    </row>
    <row r="37" spans="1:6" ht="17.100000000000001" customHeight="1" x14ac:dyDescent="0.2">
      <c r="A37" s="79">
        <v>14155</v>
      </c>
      <c r="B37" s="80">
        <v>1</v>
      </c>
      <c r="C37" s="49">
        <v>593</v>
      </c>
      <c r="D37" s="74">
        <f t="shared" si="1"/>
        <v>729.39</v>
      </c>
      <c r="E37" s="66" t="s">
        <v>55</v>
      </c>
      <c r="F37" s="78"/>
    </row>
    <row r="38" spans="1:6" ht="17.100000000000001" customHeight="1" x14ac:dyDescent="0.2">
      <c r="A38" s="79">
        <v>14156</v>
      </c>
      <c r="B38" s="80">
        <v>1</v>
      </c>
      <c r="C38" s="49">
        <v>339</v>
      </c>
      <c r="D38" s="74">
        <f t="shared" si="1"/>
        <v>416.96999999999997</v>
      </c>
      <c r="E38" s="66" t="s">
        <v>55</v>
      </c>
      <c r="F38" s="78"/>
    </row>
    <row r="39" spans="1:6" ht="17.100000000000001" customHeight="1" x14ac:dyDescent="0.2">
      <c r="A39" s="79">
        <v>12074</v>
      </c>
      <c r="B39" s="80">
        <v>1</v>
      </c>
      <c r="C39" s="49">
        <v>517</v>
      </c>
      <c r="D39" s="74">
        <f t="shared" si="1"/>
        <v>635.91</v>
      </c>
      <c r="E39" s="66" t="s">
        <v>56</v>
      </c>
      <c r="F39" s="78"/>
    </row>
    <row r="40" spans="1:6" ht="17.100000000000001" customHeight="1" x14ac:dyDescent="0.2">
      <c r="A40" s="79" t="s">
        <v>68</v>
      </c>
      <c r="B40" s="80">
        <v>1</v>
      </c>
      <c r="C40" s="49">
        <v>582</v>
      </c>
      <c r="D40" s="74">
        <f t="shared" si="1"/>
        <v>715.86</v>
      </c>
      <c r="E40" s="66" t="s">
        <v>57</v>
      </c>
      <c r="F40" s="78"/>
    </row>
    <row r="41" spans="1:6" ht="17.100000000000001" customHeight="1" x14ac:dyDescent="0.2">
      <c r="A41" s="79">
        <v>13065</v>
      </c>
      <c r="B41" s="80">
        <v>1</v>
      </c>
      <c r="C41" s="49">
        <v>710</v>
      </c>
      <c r="D41" s="74">
        <f t="shared" si="1"/>
        <v>873.3</v>
      </c>
      <c r="E41" s="66" t="s">
        <v>55</v>
      </c>
      <c r="F41" s="78"/>
    </row>
    <row r="42" spans="1:6" ht="17.100000000000001" customHeight="1" x14ac:dyDescent="0.2">
      <c r="A42" s="79">
        <v>13061</v>
      </c>
      <c r="B42" s="80">
        <v>1</v>
      </c>
      <c r="C42" s="49">
        <v>863</v>
      </c>
      <c r="D42" s="74">
        <f t="shared" si="1"/>
        <v>1061.49</v>
      </c>
      <c r="E42" s="66" t="s">
        <v>54</v>
      </c>
      <c r="F42" s="78"/>
    </row>
    <row r="43" spans="1:6" ht="17.100000000000001" customHeight="1" x14ac:dyDescent="0.2">
      <c r="A43" s="79" t="s">
        <v>29</v>
      </c>
      <c r="B43" s="80">
        <v>1</v>
      </c>
      <c r="C43" s="49">
        <v>145</v>
      </c>
      <c r="D43" s="74">
        <f t="shared" si="1"/>
        <v>178.35</v>
      </c>
      <c r="E43" s="66" t="s">
        <v>58</v>
      </c>
      <c r="F43" s="78"/>
    </row>
    <row r="44" spans="1:6" ht="17.100000000000001" customHeight="1" thickBot="1" x14ac:dyDescent="0.25">
      <c r="A44" s="79" t="s">
        <v>30</v>
      </c>
      <c r="B44" s="80">
        <v>1</v>
      </c>
      <c r="C44" s="54">
        <v>510</v>
      </c>
      <c r="D44" s="74">
        <f t="shared" si="1"/>
        <v>627.29999999999995</v>
      </c>
      <c r="E44" s="66" t="s">
        <v>58</v>
      </c>
      <c r="F44" s="78"/>
    </row>
    <row r="45" spans="1:6" ht="17.100000000000001" customHeight="1" x14ac:dyDescent="0.2">
      <c r="A45" s="59" t="s">
        <v>5</v>
      </c>
      <c r="B45" s="45"/>
      <c r="C45" s="43"/>
      <c r="D45" s="76"/>
      <c r="E45" s="45"/>
      <c r="F45" s="81"/>
    </row>
    <row r="46" spans="1:6" ht="17.100000000000001" customHeight="1" x14ac:dyDescent="0.2">
      <c r="A46" s="62" t="s">
        <v>15</v>
      </c>
      <c r="B46" s="66"/>
      <c r="C46" s="49"/>
      <c r="D46" s="77"/>
      <c r="E46" s="66"/>
      <c r="F46" s="78"/>
    </row>
    <row r="47" spans="1:6" ht="17.100000000000001" customHeight="1" x14ac:dyDescent="0.2">
      <c r="A47" s="79" t="s">
        <v>69</v>
      </c>
      <c r="B47" s="66"/>
      <c r="C47" s="49">
        <v>339</v>
      </c>
      <c r="D47" s="74">
        <f t="shared" si="1"/>
        <v>416.96999999999997</v>
      </c>
      <c r="E47" s="66" t="s">
        <v>55</v>
      </c>
      <c r="F47" s="78"/>
    </row>
    <row r="48" spans="1:6" ht="17.100000000000001" customHeight="1" x14ac:dyDescent="0.2">
      <c r="A48" s="79" t="s">
        <v>70</v>
      </c>
      <c r="B48" s="66"/>
      <c r="C48" s="49">
        <v>424</v>
      </c>
      <c r="D48" s="74">
        <f t="shared" si="1"/>
        <v>521.52</v>
      </c>
      <c r="E48" s="66" t="s">
        <v>55</v>
      </c>
      <c r="F48" s="78"/>
    </row>
    <row r="49" spans="1:6" ht="17.100000000000001" customHeight="1" x14ac:dyDescent="0.2">
      <c r="A49" s="79">
        <v>15207</v>
      </c>
      <c r="B49" s="66"/>
      <c r="C49" s="49">
        <v>339</v>
      </c>
      <c r="D49" s="74">
        <f t="shared" si="1"/>
        <v>416.96999999999997</v>
      </c>
      <c r="E49" s="66" t="s">
        <v>57</v>
      </c>
      <c r="F49" s="78"/>
    </row>
    <row r="50" spans="1:6" ht="17.100000000000001" customHeight="1" x14ac:dyDescent="0.2">
      <c r="A50" s="79" t="s">
        <v>71</v>
      </c>
      <c r="B50" s="66"/>
      <c r="C50" s="49">
        <v>172</v>
      </c>
      <c r="D50" s="74">
        <f t="shared" si="1"/>
        <v>211.56</v>
      </c>
      <c r="E50" s="66" t="s">
        <v>57</v>
      </c>
      <c r="F50" s="78"/>
    </row>
    <row r="51" spans="1:6" ht="17.100000000000001" customHeight="1" x14ac:dyDescent="0.2">
      <c r="A51" s="79" t="s">
        <v>72</v>
      </c>
      <c r="B51" s="66"/>
      <c r="C51" s="49">
        <v>172</v>
      </c>
      <c r="D51" s="74">
        <f t="shared" si="1"/>
        <v>211.56</v>
      </c>
      <c r="E51" s="66" t="s">
        <v>57</v>
      </c>
      <c r="F51" s="78"/>
    </row>
    <row r="52" spans="1:6" ht="17.100000000000001" customHeight="1" x14ac:dyDescent="0.2">
      <c r="A52" s="79" t="s">
        <v>74</v>
      </c>
      <c r="B52" s="66"/>
      <c r="C52" s="49">
        <v>339</v>
      </c>
      <c r="D52" s="74">
        <f t="shared" si="1"/>
        <v>416.96999999999997</v>
      </c>
      <c r="E52" s="66" t="s">
        <v>55</v>
      </c>
      <c r="F52" s="78"/>
    </row>
    <row r="53" spans="1:6" ht="17.100000000000001" customHeight="1" x14ac:dyDescent="0.2">
      <c r="A53" s="79" t="s">
        <v>73</v>
      </c>
      <c r="B53" s="66"/>
      <c r="C53" s="49">
        <v>424</v>
      </c>
      <c r="D53" s="74">
        <f t="shared" si="1"/>
        <v>521.52</v>
      </c>
      <c r="E53" s="66" t="s">
        <v>55</v>
      </c>
      <c r="F53" s="78"/>
    </row>
    <row r="54" spans="1:6" ht="17.100000000000001" customHeight="1" x14ac:dyDescent="0.2">
      <c r="A54" s="79">
        <v>15227</v>
      </c>
      <c r="B54" s="66"/>
      <c r="C54" s="49">
        <v>339</v>
      </c>
      <c r="D54" s="74">
        <f t="shared" si="1"/>
        <v>416.96999999999997</v>
      </c>
      <c r="E54" s="66" t="s">
        <v>56</v>
      </c>
      <c r="F54" s="78"/>
    </row>
    <row r="55" spans="1:6" ht="17.100000000000001" customHeight="1" thickBot="1" x14ac:dyDescent="0.25">
      <c r="A55" s="79">
        <v>15229</v>
      </c>
      <c r="B55" s="11"/>
      <c r="C55" s="54">
        <v>634</v>
      </c>
      <c r="D55" s="74">
        <f t="shared" si="1"/>
        <v>779.81999999999994</v>
      </c>
      <c r="E55" s="66" t="s">
        <v>56</v>
      </c>
      <c r="F55" s="78"/>
    </row>
    <row r="56" spans="1:6" ht="17.100000000000001" customHeight="1" x14ac:dyDescent="0.2">
      <c r="A56" s="59" t="s">
        <v>113</v>
      </c>
      <c r="B56" s="45"/>
      <c r="C56" s="43"/>
      <c r="D56" s="76"/>
      <c r="E56" s="45"/>
      <c r="F56" s="61">
        <v>45657</v>
      </c>
    </row>
    <row r="57" spans="1:6" ht="17.100000000000001" customHeight="1" x14ac:dyDescent="0.2">
      <c r="A57" s="62" t="s">
        <v>15</v>
      </c>
      <c r="B57" s="66"/>
      <c r="C57" s="49"/>
      <c r="D57" s="77"/>
      <c r="E57" s="66"/>
      <c r="F57" s="78"/>
    </row>
    <row r="58" spans="1:6" ht="17.100000000000001" customHeight="1" x14ac:dyDescent="0.2">
      <c r="A58" s="79">
        <v>19101</v>
      </c>
      <c r="B58" s="66"/>
      <c r="C58" s="49">
        <v>2196</v>
      </c>
      <c r="D58" s="74">
        <f t="shared" si="1"/>
        <v>2701.08</v>
      </c>
      <c r="E58" s="66" t="s">
        <v>76</v>
      </c>
      <c r="F58" s="78"/>
    </row>
    <row r="59" spans="1:6" ht="17.100000000000001" customHeight="1" x14ac:dyDescent="0.2">
      <c r="A59" s="79">
        <v>19102</v>
      </c>
      <c r="B59" s="66"/>
      <c r="C59" s="49">
        <v>1598</v>
      </c>
      <c r="D59" s="74">
        <f t="shared" si="1"/>
        <v>1965.54</v>
      </c>
      <c r="E59" s="66" t="s">
        <v>76</v>
      </c>
      <c r="F59" s="78"/>
    </row>
    <row r="60" spans="1:6" ht="17.100000000000001" customHeight="1" x14ac:dyDescent="0.2">
      <c r="A60" s="79" t="s">
        <v>42</v>
      </c>
      <c r="B60" s="66"/>
      <c r="C60" s="49">
        <v>1647</v>
      </c>
      <c r="D60" s="74">
        <f t="shared" si="1"/>
        <v>2025.81</v>
      </c>
      <c r="E60" s="66" t="s">
        <v>49</v>
      </c>
      <c r="F60" s="78"/>
    </row>
    <row r="61" spans="1:6" ht="17.100000000000001" customHeight="1" x14ac:dyDescent="0.2">
      <c r="A61" s="79" t="s">
        <v>40</v>
      </c>
      <c r="B61" s="66"/>
      <c r="C61" s="49">
        <v>1198</v>
      </c>
      <c r="D61" s="74">
        <f t="shared" si="1"/>
        <v>1473.54</v>
      </c>
      <c r="E61" s="66" t="s">
        <v>49</v>
      </c>
      <c r="F61" s="78"/>
    </row>
    <row r="62" spans="1:6" ht="17.100000000000001" customHeight="1" x14ac:dyDescent="0.2">
      <c r="A62" s="79" t="s">
        <v>43</v>
      </c>
      <c r="B62" s="66"/>
      <c r="C62" s="49">
        <v>1348</v>
      </c>
      <c r="D62" s="74">
        <f t="shared" si="1"/>
        <v>1658.04</v>
      </c>
      <c r="E62" s="66" t="s">
        <v>49</v>
      </c>
      <c r="F62" s="78"/>
    </row>
    <row r="63" spans="1:6" ht="17.100000000000001" customHeight="1" x14ac:dyDescent="0.2">
      <c r="A63" s="79" t="s">
        <v>41</v>
      </c>
      <c r="B63" s="66"/>
      <c r="C63" s="49">
        <v>1198</v>
      </c>
      <c r="D63" s="74">
        <f t="shared" si="1"/>
        <v>1473.54</v>
      </c>
      <c r="E63" s="66" t="s">
        <v>49</v>
      </c>
      <c r="F63" s="78"/>
    </row>
    <row r="64" spans="1:6" ht="17.100000000000001" customHeight="1" x14ac:dyDescent="0.2">
      <c r="A64" s="79" t="s">
        <v>46</v>
      </c>
      <c r="B64" s="66"/>
      <c r="C64" s="49">
        <v>899</v>
      </c>
      <c r="D64" s="74">
        <f t="shared" si="1"/>
        <v>1105.77</v>
      </c>
      <c r="E64" s="66" t="s">
        <v>48</v>
      </c>
      <c r="F64" s="78"/>
    </row>
    <row r="65" spans="1:8" ht="17.100000000000001" customHeight="1" x14ac:dyDescent="0.2">
      <c r="A65" s="79" t="s">
        <v>45</v>
      </c>
      <c r="B65" s="66"/>
      <c r="C65" s="49">
        <v>799</v>
      </c>
      <c r="D65" s="74">
        <f t="shared" si="1"/>
        <v>982.77</v>
      </c>
      <c r="E65" s="66" t="s">
        <v>48</v>
      </c>
      <c r="F65" s="78"/>
    </row>
    <row r="66" spans="1:8" ht="17.100000000000001" customHeight="1" thickBot="1" x14ac:dyDescent="0.25">
      <c r="A66" s="82" t="s">
        <v>44</v>
      </c>
      <c r="B66" s="72"/>
      <c r="C66" s="54">
        <v>1098</v>
      </c>
      <c r="D66" s="83">
        <f t="shared" si="1"/>
        <v>1350.54</v>
      </c>
      <c r="E66" s="72" t="s">
        <v>48</v>
      </c>
      <c r="F66" s="84"/>
    </row>
    <row r="67" spans="1:8" ht="17.25" customHeight="1" x14ac:dyDescent="0.2">
      <c r="A67" s="41" t="s">
        <v>116</v>
      </c>
      <c r="B67" s="42"/>
      <c r="C67" s="43"/>
      <c r="D67" s="85"/>
      <c r="E67" s="45"/>
      <c r="F67" s="46"/>
    </row>
    <row r="68" spans="1:8" ht="17.25" customHeight="1" x14ac:dyDescent="0.2">
      <c r="A68" s="86" t="s">
        <v>305</v>
      </c>
      <c r="B68" s="87"/>
      <c r="C68" s="49">
        <v>135</v>
      </c>
      <c r="D68" s="88">
        <f t="shared" si="1"/>
        <v>166.05</v>
      </c>
      <c r="E68" s="50" t="s">
        <v>115</v>
      </c>
      <c r="F68" s="51"/>
      <c r="H68" s="12"/>
    </row>
    <row r="69" spans="1:8" ht="17.25" customHeight="1" x14ac:dyDescent="0.2">
      <c r="A69" s="86" t="s">
        <v>304</v>
      </c>
      <c r="B69" s="87"/>
      <c r="C69" s="49">
        <v>184</v>
      </c>
      <c r="D69" s="88">
        <f t="shared" si="1"/>
        <v>226.32</v>
      </c>
      <c r="E69" s="50"/>
      <c r="F69" s="51"/>
      <c r="H69" s="12"/>
    </row>
    <row r="70" spans="1:8" ht="17.25" customHeight="1" x14ac:dyDescent="0.2">
      <c r="A70" s="86" t="s">
        <v>323</v>
      </c>
      <c r="B70" s="87"/>
      <c r="C70" s="49">
        <v>150</v>
      </c>
      <c r="D70" s="88">
        <f t="shared" si="1"/>
        <v>184.5</v>
      </c>
      <c r="E70" s="50"/>
      <c r="F70" s="51"/>
      <c r="H70" s="12"/>
    </row>
    <row r="71" spans="1:8" ht="17.25" customHeight="1" thickBot="1" x14ac:dyDescent="0.25">
      <c r="A71" s="86" t="s">
        <v>306</v>
      </c>
      <c r="B71" s="89"/>
      <c r="C71" s="54">
        <v>250</v>
      </c>
      <c r="D71" s="90">
        <f t="shared" si="1"/>
        <v>307.5</v>
      </c>
      <c r="E71" s="55"/>
      <c r="F71" s="56"/>
      <c r="H71" s="12"/>
    </row>
    <row r="72" spans="1:8" ht="17.25" customHeight="1" x14ac:dyDescent="0.2">
      <c r="A72" s="91" t="s">
        <v>324</v>
      </c>
      <c r="B72" s="92"/>
      <c r="C72" s="43"/>
      <c r="D72" s="88"/>
      <c r="E72" s="93"/>
      <c r="F72" s="61">
        <v>46752</v>
      </c>
    </row>
    <row r="73" spans="1:8" ht="17.25" customHeight="1" x14ac:dyDescent="0.2">
      <c r="A73" s="94" t="s">
        <v>296</v>
      </c>
      <c r="B73" s="92"/>
      <c r="C73" s="49"/>
      <c r="D73" s="88"/>
      <c r="E73" s="93"/>
      <c r="F73" s="51"/>
    </row>
    <row r="74" spans="1:8" ht="17.25" customHeight="1" x14ac:dyDescent="0.2">
      <c r="A74" s="95" t="s">
        <v>292</v>
      </c>
      <c r="B74" s="92"/>
      <c r="C74" s="49"/>
      <c r="D74" s="88"/>
      <c r="E74" s="93"/>
      <c r="F74" s="51"/>
    </row>
    <row r="75" spans="1:8" ht="17.25" customHeight="1" x14ac:dyDescent="0.2">
      <c r="A75" s="96" t="s">
        <v>298</v>
      </c>
      <c r="B75" s="92"/>
      <c r="C75" s="49">
        <v>1164</v>
      </c>
      <c r="D75" s="97">
        <f t="shared" si="1"/>
        <v>1431.72</v>
      </c>
      <c r="E75" s="66" t="s">
        <v>49</v>
      </c>
      <c r="F75" s="51"/>
      <c r="G75" s="12"/>
      <c r="H75" s="12"/>
    </row>
    <row r="76" spans="1:8" ht="17.25" customHeight="1" x14ac:dyDescent="0.2">
      <c r="A76" s="96" t="s">
        <v>301</v>
      </c>
      <c r="B76" s="92"/>
      <c r="C76" s="49">
        <v>1551</v>
      </c>
      <c r="D76" s="97">
        <f t="shared" si="1"/>
        <v>1907.73</v>
      </c>
      <c r="E76" s="66" t="s">
        <v>289</v>
      </c>
      <c r="F76" s="51"/>
      <c r="G76" s="12"/>
      <c r="H76" s="12"/>
    </row>
    <row r="77" spans="1:8" ht="17.25" customHeight="1" x14ac:dyDescent="0.2">
      <c r="A77" s="96" t="s">
        <v>299</v>
      </c>
      <c r="B77" s="92"/>
      <c r="C77" s="49">
        <v>1940</v>
      </c>
      <c r="D77" s="97">
        <f t="shared" si="1"/>
        <v>2386.1999999999998</v>
      </c>
      <c r="E77" s="66" t="s">
        <v>290</v>
      </c>
      <c r="F77" s="51"/>
      <c r="G77" s="12"/>
      <c r="H77" s="12"/>
    </row>
    <row r="78" spans="1:8" ht="17.25" customHeight="1" x14ac:dyDescent="0.2">
      <c r="A78" s="96" t="s">
        <v>300</v>
      </c>
      <c r="B78" s="92"/>
      <c r="C78" s="49">
        <v>2327</v>
      </c>
      <c r="D78" s="97">
        <f t="shared" si="1"/>
        <v>2862.21</v>
      </c>
      <c r="E78" s="66" t="s">
        <v>291</v>
      </c>
      <c r="F78" s="51"/>
      <c r="G78" s="12"/>
      <c r="H78" s="12"/>
    </row>
    <row r="79" spans="1:8" ht="17.25" customHeight="1" x14ac:dyDescent="0.2">
      <c r="A79" s="95" t="s">
        <v>293</v>
      </c>
      <c r="B79" s="92"/>
      <c r="C79" s="49"/>
      <c r="D79" s="97"/>
      <c r="E79" s="66"/>
      <c r="F79" s="51"/>
      <c r="G79" s="12"/>
    </row>
    <row r="80" spans="1:8" ht="17.25" customHeight="1" x14ac:dyDescent="0.2">
      <c r="A80" s="96" t="s">
        <v>298</v>
      </c>
      <c r="B80" s="92"/>
      <c r="C80" s="49">
        <v>2134</v>
      </c>
      <c r="D80" s="97">
        <f t="shared" si="1"/>
        <v>2624.82</v>
      </c>
      <c r="E80" s="66" t="s">
        <v>49</v>
      </c>
      <c r="F80" s="51"/>
      <c r="G80" s="12"/>
    </row>
    <row r="81" spans="1:7" ht="17.25" customHeight="1" x14ac:dyDescent="0.2">
      <c r="A81" s="96" t="s">
        <v>301</v>
      </c>
      <c r="B81" s="92"/>
      <c r="C81" s="49">
        <v>2846</v>
      </c>
      <c r="D81" s="97">
        <f t="shared" si="1"/>
        <v>3500.58</v>
      </c>
      <c r="E81" s="66" t="s">
        <v>289</v>
      </c>
      <c r="F81" s="51"/>
      <c r="G81" s="12"/>
    </row>
    <row r="82" spans="1:7" ht="17.25" customHeight="1" x14ac:dyDescent="0.2">
      <c r="A82" s="96" t="s">
        <v>299</v>
      </c>
      <c r="B82" s="92"/>
      <c r="C82" s="49">
        <v>3558</v>
      </c>
      <c r="D82" s="97">
        <f t="shared" si="1"/>
        <v>4376.34</v>
      </c>
      <c r="E82" s="66" t="s">
        <v>290</v>
      </c>
      <c r="F82" s="51"/>
      <c r="G82" s="12"/>
    </row>
    <row r="83" spans="1:7" ht="17.25" customHeight="1" x14ac:dyDescent="0.2">
      <c r="A83" s="96" t="s">
        <v>300</v>
      </c>
      <c r="B83" s="92"/>
      <c r="C83" s="49">
        <v>4270</v>
      </c>
      <c r="D83" s="97">
        <f t="shared" ref="D83:D112" si="2">C83*1.23</f>
        <v>5252.1</v>
      </c>
      <c r="E83" s="66" t="s">
        <v>291</v>
      </c>
      <c r="F83" s="51"/>
      <c r="G83" s="12"/>
    </row>
    <row r="84" spans="1:7" ht="17.25" customHeight="1" x14ac:dyDescent="0.2">
      <c r="A84" s="95" t="s">
        <v>295</v>
      </c>
      <c r="B84" s="92"/>
      <c r="C84" s="49"/>
      <c r="D84" s="97"/>
      <c r="E84" s="66"/>
      <c r="F84" s="51"/>
      <c r="G84" s="12"/>
    </row>
    <row r="85" spans="1:7" ht="17.25" customHeight="1" x14ac:dyDescent="0.2">
      <c r="A85" s="96" t="s">
        <v>298</v>
      </c>
      <c r="B85" s="92"/>
      <c r="C85" s="49">
        <v>3485</v>
      </c>
      <c r="D85" s="97">
        <f t="shared" si="2"/>
        <v>4286.55</v>
      </c>
      <c r="E85" s="66" t="s">
        <v>49</v>
      </c>
      <c r="F85" s="51"/>
      <c r="G85" s="12"/>
    </row>
    <row r="86" spans="1:7" ht="17.25" customHeight="1" x14ac:dyDescent="0.2">
      <c r="A86" s="96" t="s">
        <v>301</v>
      </c>
      <c r="B86" s="92"/>
      <c r="C86" s="49">
        <v>4647</v>
      </c>
      <c r="D86" s="97">
        <f t="shared" si="2"/>
        <v>5715.8099999999995</v>
      </c>
      <c r="E86" s="66" t="s">
        <v>289</v>
      </c>
      <c r="F86" s="51"/>
      <c r="G86" s="12"/>
    </row>
    <row r="87" spans="1:7" ht="17.25" customHeight="1" x14ac:dyDescent="0.2">
      <c r="A87" s="96" t="s">
        <v>299</v>
      </c>
      <c r="B87" s="92"/>
      <c r="C87" s="49">
        <v>5808</v>
      </c>
      <c r="D87" s="97">
        <f t="shared" si="2"/>
        <v>7143.84</v>
      </c>
      <c r="E87" s="66" t="s">
        <v>290</v>
      </c>
      <c r="F87" s="51"/>
      <c r="G87" s="12"/>
    </row>
    <row r="88" spans="1:7" ht="17.25" customHeight="1" x14ac:dyDescent="0.2">
      <c r="A88" s="96" t="s">
        <v>300</v>
      </c>
      <c r="B88" s="92"/>
      <c r="C88" s="49">
        <v>6970</v>
      </c>
      <c r="D88" s="97">
        <f t="shared" si="2"/>
        <v>8573.1</v>
      </c>
      <c r="E88" s="66" t="s">
        <v>291</v>
      </c>
      <c r="F88" s="51"/>
      <c r="G88" s="12"/>
    </row>
    <row r="89" spans="1:7" ht="17.25" customHeight="1" x14ac:dyDescent="0.2">
      <c r="A89" s="95" t="s">
        <v>294</v>
      </c>
      <c r="B89" s="92"/>
      <c r="C89" s="49"/>
      <c r="D89" s="97"/>
      <c r="E89" s="66"/>
      <c r="F89" s="51"/>
      <c r="G89" s="12"/>
    </row>
    <row r="90" spans="1:7" ht="17.25" customHeight="1" x14ac:dyDescent="0.2">
      <c r="A90" s="96" t="s">
        <v>298</v>
      </c>
      <c r="B90" s="92"/>
      <c r="C90" s="49">
        <v>1917</v>
      </c>
      <c r="D90" s="97">
        <f t="shared" si="2"/>
        <v>2357.91</v>
      </c>
      <c r="E90" s="66" t="s">
        <v>49</v>
      </c>
      <c r="F90" s="51"/>
      <c r="G90" s="12"/>
    </row>
    <row r="91" spans="1:7" ht="17.25" customHeight="1" x14ac:dyDescent="0.2">
      <c r="A91" s="96" t="s">
        <v>301</v>
      </c>
      <c r="B91" s="92"/>
      <c r="C91" s="49">
        <v>2556</v>
      </c>
      <c r="D91" s="97">
        <f t="shared" si="2"/>
        <v>3143.88</v>
      </c>
      <c r="E91" s="66" t="s">
        <v>289</v>
      </c>
      <c r="F91" s="51"/>
      <c r="G91" s="12"/>
    </row>
    <row r="92" spans="1:7" ht="17.25" customHeight="1" x14ac:dyDescent="0.2">
      <c r="A92" s="96" t="s">
        <v>299</v>
      </c>
      <c r="B92" s="92"/>
      <c r="C92" s="49">
        <v>3195</v>
      </c>
      <c r="D92" s="97">
        <f t="shared" si="2"/>
        <v>3929.85</v>
      </c>
      <c r="E92" s="66" t="s">
        <v>290</v>
      </c>
      <c r="F92" s="51"/>
      <c r="G92" s="12"/>
    </row>
    <row r="93" spans="1:7" ht="17.25" customHeight="1" x14ac:dyDescent="0.2">
      <c r="A93" s="96" t="s">
        <v>300</v>
      </c>
      <c r="B93" s="92"/>
      <c r="C93" s="49">
        <v>3834</v>
      </c>
      <c r="D93" s="97">
        <f t="shared" si="2"/>
        <v>4715.82</v>
      </c>
      <c r="E93" s="66" t="s">
        <v>291</v>
      </c>
      <c r="F93" s="51"/>
      <c r="G93" s="12"/>
    </row>
    <row r="94" spans="1:7" ht="17.25" customHeight="1" x14ac:dyDescent="0.2">
      <c r="A94" s="96"/>
      <c r="B94" s="92"/>
      <c r="C94" s="49"/>
      <c r="D94" s="97">
        <f t="shared" si="2"/>
        <v>0</v>
      </c>
      <c r="E94" s="66"/>
      <c r="F94" s="51"/>
      <c r="G94" s="12"/>
    </row>
    <row r="95" spans="1:7" ht="17.25" customHeight="1" x14ac:dyDescent="0.2">
      <c r="A95" s="96" t="s">
        <v>292</v>
      </c>
      <c r="B95" s="92"/>
      <c r="C95" s="49">
        <v>130</v>
      </c>
      <c r="D95" s="97">
        <f t="shared" si="2"/>
        <v>159.9</v>
      </c>
      <c r="E95" s="66" t="s">
        <v>302</v>
      </c>
      <c r="F95" s="51"/>
      <c r="G95" s="12"/>
    </row>
    <row r="96" spans="1:7" ht="17.25" customHeight="1" x14ac:dyDescent="0.2">
      <c r="A96" s="96" t="s">
        <v>293</v>
      </c>
      <c r="B96" s="92"/>
      <c r="C96" s="49">
        <v>238</v>
      </c>
      <c r="D96" s="97">
        <f t="shared" si="2"/>
        <v>292.74</v>
      </c>
      <c r="E96" s="66" t="s">
        <v>302</v>
      </c>
      <c r="F96" s="51"/>
      <c r="G96" s="12"/>
    </row>
    <row r="97" spans="1:7" ht="17.25" customHeight="1" x14ac:dyDescent="0.2">
      <c r="A97" s="96" t="s">
        <v>295</v>
      </c>
      <c r="B97" s="92"/>
      <c r="C97" s="49">
        <v>388</v>
      </c>
      <c r="D97" s="97">
        <f t="shared" si="2"/>
        <v>477.24</v>
      </c>
      <c r="E97" s="66" t="s">
        <v>302</v>
      </c>
      <c r="F97" s="51"/>
      <c r="G97" s="12"/>
    </row>
    <row r="98" spans="1:7" ht="17.25" customHeight="1" x14ac:dyDescent="0.2">
      <c r="A98" s="96" t="s">
        <v>294</v>
      </c>
      <c r="B98" s="92"/>
      <c r="C98" s="49">
        <v>214</v>
      </c>
      <c r="D98" s="97">
        <f t="shared" si="2"/>
        <v>263.21999999999997</v>
      </c>
      <c r="E98" s="66" t="s">
        <v>303</v>
      </c>
      <c r="F98" s="51"/>
      <c r="G98" s="12"/>
    </row>
    <row r="99" spans="1:7" ht="17.25" customHeight="1" thickBot="1" x14ac:dyDescent="0.25">
      <c r="A99" s="98"/>
      <c r="B99" s="92"/>
      <c r="C99" s="54"/>
      <c r="D99" s="88"/>
      <c r="E99" s="93"/>
      <c r="F99" s="51"/>
    </row>
    <row r="100" spans="1:7" ht="17.25" customHeight="1" x14ac:dyDescent="0.2">
      <c r="A100" s="94" t="s">
        <v>325</v>
      </c>
      <c r="B100" s="99"/>
      <c r="C100" s="43"/>
      <c r="D100" s="43"/>
      <c r="E100" s="100"/>
      <c r="F100" s="61">
        <v>47118</v>
      </c>
    </row>
    <row r="101" spans="1:7" ht="17.25" customHeight="1" x14ac:dyDescent="0.2">
      <c r="A101" s="101" t="s">
        <v>261</v>
      </c>
      <c r="B101" s="102"/>
      <c r="C101" s="49">
        <v>3168</v>
      </c>
      <c r="D101" s="64">
        <f t="shared" si="2"/>
        <v>3896.64</v>
      </c>
      <c r="E101" s="66" t="s">
        <v>273</v>
      </c>
      <c r="F101" s="51"/>
    </row>
    <row r="102" spans="1:7" ht="17.25" customHeight="1" x14ac:dyDescent="0.2">
      <c r="A102" s="101" t="s">
        <v>262</v>
      </c>
      <c r="B102" s="102"/>
      <c r="C102" s="49">
        <v>5546</v>
      </c>
      <c r="D102" s="64">
        <f t="shared" si="2"/>
        <v>6821.58</v>
      </c>
      <c r="E102" s="66" t="s">
        <v>274</v>
      </c>
      <c r="F102" s="51"/>
    </row>
    <row r="103" spans="1:7" ht="17.25" customHeight="1" x14ac:dyDescent="0.2">
      <c r="A103" s="101" t="s">
        <v>263</v>
      </c>
      <c r="B103" s="102"/>
      <c r="C103" s="49">
        <v>4217</v>
      </c>
      <c r="D103" s="64">
        <f t="shared" si="2"/>
        <v>5186.91</v>
      </c>
      <c r="E103" s="66" t="s">
        <v>275</v>
      </c>
      <c r="F103" s="51"/>
    </row>
    <row r="104" spans="1:7" ht="17.25" customHeight="1" x14ac:dyDescent="0.2">
      <c r="A104" s="101" t="s">
        <v>264</v>
      </c>
      <c r="B104" s="102"/>
      <c r="C104" s="49">
        <v>2812</v>
      </c>
      <c r="D104" s="64">
        <f t="shared" si="2"/>
        <v>3458.7599999999998</v>
      </c>
      <c r="E104" s="66" t="s">
        <v>273</v>
      </c>
      <c r="F104" s="51"/>
    </row>
    <row r="105" spans="1:7" ht="17.25" customHeight="1" x14ac:dyDescent="0.2">
      <c r="A105" s="101" t="s">
        <v>265</v>
      </c>
      <c r="B105" s="102"/>
      <c r="C105" s="49">
        <v>2812</v>
      </c>
      <c r="D105" s="64">
        <f t="shared" si="2"/>
        <v>3458.7599999999998</v>
      </c>
      <c r="E105" s="66" t="s">
        <v>273</v>
      </c>
      <c r="F105" s="51"/>
    </row>
    <row r="106" spans="1:7" ht="17.25" customHeight="1" x14ac:dyDescent="0.2">
      <c r="A106" s="101" t="s">
        <v>266</v>
      </c>
      <c r="B106" s="102"/>
      <c r="C106" s="49">
        <v>2005</v>
      </c>
      <c r="D106" s="64">
        <f t="shared" si="2"/>
        <v>2466.15</v>
      </c>
      <c r="E106" s="66" t="s">
        <v>49</v>
      </c>
      <c r="F106" s="51"/>
    </row>
    <row r="107" spans="1:7" ht="17.25" customHeight="1" x14ac:dyDescent="0.2">
      <c r="A107" s="101" t="s">
        <v>267</v>
      </c>
      <c r="B107" s="102"/>
      <c r="C107" s="49">
        <v>3936</v>
      </c>
      <c r="D107" s="64">
        <f t="shared" si="2"/>
        <v>4841.28</v>
      </c>
      <c r="E107" s="66" t="s">
        <v>273</v>
      </c>
      <c r="F107" s="51"/>
    </row>
    <row r="108" spans="1:7" ht="17.25" customHeight="1" x14ac:dyDescent="0.2">
      <c r="A108" s="101" t="s">
        <v>268</v>
      </c>
      <c r="B108" s="102"/>
      <c r="C108" s="49">
        <v>396</v>
      </c>
      <c r="D108" s="64">
        <f t="shared" si="2"/>
        <v>487.08</v>
      </c>
      <c r="E108" s="66" t="s">
        <v>276</v>
      </c>
      <c r="F108" s="51"/>
    </row>
    <row r="109" spans="1:7" ht="17.25" customHeight="1" x14ac:dyDescent="0.2">
      <c r="A109" s="101" t="s">
        <v>269</v>
      </c>
      <c r="B109" s="102"/>
      <c r="C109" s="49">
        <v>358</v>
      </c>
      <c r="D109" s="64">
        <f t="shared" si="2"/>
        <v>440.34</v>
      </c>
      <c r="E109" s="66" t="s">
        <v>276</v>
      </c>
      <c r="F109" s="51"/>
    </row>
    <row r="110" spans="1:7" ht="17.25" customHeight="1" x14ac:dyDescent="0.2">
      <c r="A110" s="101" t="s">
        <v>270</v>
      </c>
      <c r="B110" s="102"/>
      <c r="C110" s="49">
        <v>358</v>
      </c>
      <c r="D110" s="64">
        <f t="shared" si="2"/>
        <v>440.34</v>
      </c>
      <c r="E110" s="66" t="s">
        <v>276</v>
      </c>
      <c r="F110" s="51"/>
    </row>
    <row r="111" spans="1:7" ht="17.25" customHeight="1" x14ac:dyDescent="0.2">
      <c r="A111" s="101" t="s">
        <v>271</v>
      </c>
      <c r="B111" s="102"/>
      <c r="C111" s="49">
        <v>335</v>
      </c>
      <c r="D111" s="64">
        <f t="shared" si="2"/>
        <v>412.05</v>
      </c>
      <c r="E111" s="66" t="s">
        <v>75</v>
      </c>
      <c r="F111" s="51"/>
    </row>
    <row r="112" spans="1:7" ht="17.25" customHeight="1" thickBot="1" x14ac:dyDescent="0.25">
      <c r="A112" s="103" t="s">
        <v>272</v>
      </c>
      <c r="B112" s="104"/>
      <c r="C112" s="54">
        <v>537</v>
      </c>
      <c r="D112" s="71">
        <f t="shared" si="2"/>
        <v>660.51</v>
      </c>
      <c r="E112" s="72" t="s">
        <v>276</v>
      </c>
      <c r="F112" s="56"/>
    </row>
    <row r="114" spans="1:6" ht="17.25" customHeight="1" x14ac:dyDescent="0.2">
      <c r="A114" s="105" t="s">
        <v>297</v>
      </c>
      <c r="B114" s="102"/>
      <c r="C114" s="75"/>
      <c r="D114" s="106"/>
      <c r="E114" s="107"/>
      <c r="F114" s="92"/>
    </row>
    <row r="115" spans="1:6" ht="17.25" customHeight="1" x14ac:dyDescent="0.2">
      <c r="A115" s="105" t="s">
        <v>121</v>
      </c>
      <c r="B115" s="102"/>
      <c r="C115" s="75"/>
      <c r="D115" s="106"/>
      <c r="E115" s="107"/>
      <c r="F115" s="92"/>
    </row>
    <row r="116" spans="1:6" ht="13.5" thickBot="1" x14ac:dyDescent="0.25">
      <c r="A116" s="7"/>
      <c r="B116" s="8"/>
      <c r="C116" s="8"/>
      <c r="D116" s="8"/>
      <c r="E116" s="13"/>
    </row>
    <row r="117" spans="1:6" x14ac:dyDescent="0.2">
      <c r="A117" s="14" t="s">
        <v>11</v>
      </c>
      <c r="B117" s="15"/>
      <c r="C117" s="15"/>
      <c r="D117" s="15"/>
      <c r="E117" s="15"/>
      <c r="F117" s="16"/>
    </row>
    <row r="118" spans="1:6" x14ac:dyDescent="0.2">
      <c r="A118" s="17" t="s">
        <v>12</v>
      </c>
      <c r="B118" s="18"/>
      <c r="C118" s="18"/>
      <c r="D118" s="18"/>
      <c r="E118" s="18"/>
      <c r="F118" s="19"/>
    </row>
    <row r="119" spans="1:6" x14ac:dyDescent="0.2">
      <c r="A119" s="17" t="s">
        <v>13</v>
      </c>
      <c r="B119" s="18"/>
      <c r="C119" s="18"/>
      <c r="D119" s="18"/>
      <c r="E119" s="18"/>
      <c r="F119" s="19"/>
    </row>
    <row r="120" spans="1:6" ht="13.5" thickBot="1" x14ac:dyDescent="0.25">
      <c r="A120" s="20" t="s">
        <v>14</v>
      </c>
      <c r="B120" s="21"/>
      <c r="C120" s="21"/>
      <c r="D120" s="21"/>
      <c r="E120" s="21"/>
      <c r="F120" s="22"/>
    </row>
  </sheetData>
  <mergeCells count="16">
    <mergeCell ref="D6:F7"/>
    <mergeCell ref="D8:D9"/>
    <mergeCell ref="E8:E9"/>
    <mergeCell ref="F8:F9"/>
    <mergeCell ref="C8:C9"/>
    <mergeCell ref="A118:F118"/>
    <mergeCell ref="A119:F119"/>
    <mergeCell ref="A120:F120"/>
    <mergeCell ref="B68:B71"/>
    <mergeCell ref="A8:A9"/>
    <mergeCell ref="B8:B9"/>
    <mergeCell ref="A18:A19"/>
    <mergeCell ref="A117:F117"/>
    <mergeCell ref="E11:E14"/>
    <mergeCell ref="E27:E31"/>
    <mergeCell ref="E68:E71"/>
  </mergeCells>
  <pageMargins left="0.51181102362204722" right="0.31496062992125984" top="0.74803149606299213" bottom="0.74803149606299213" header="0.31496062992125984" footer="0.31496062992125984"/>
  <pageSetup paperSize="9" scale="68" orientation="portrait" r:id="rId1"/>
  <rowBreaks count="1" manualBreakCount="1">
    <brk id="9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47"/>
  <sheetViews>
    <sheetView topLeftCell="A7" zoomScaleNormal="100" workbookViewId="0">
      <selection activeCell="K18" sqref="K18"/>
    </sheetView>
  </sheetViews>
  <sheetFormatPr defaultColWidth="9.140625" defaultRowHeight="12.75" x14ac:dyDescent="0.2"/>
  <cols>
    <col min="1" max="1" width="11" style="156" customWidth="1"/>
    <col min="2" max="10" width="9.28515625" style="156" customWidth="1"/>
    <col min="11" max="16384" width="9.140625" style="156"/>
  </cols>
  <sheetData>
    <row r="2" spans="1:13" x14ac:dyDescent="0.2">
      <c r="G2" s="157"/>
      <c r="H2" s="157"/>
      <c r="I2" s="157"/>
      <c r="J2" s="157"/>
    </row>
    <row r="3" spans="1:13" x14ac:dyDescent="0.2">
      <c r="H3" s="158" t="s">
        <v>320</v>
      </c>
      <c r="I3" s="158"/>
      <c r="J3" s="158"/>
    </row>
    <row r="7" spans="1:13" ht="36" x14ac:dyDescent="0.55000000000000004">
      <c r="A7" s="159" t="s">
        <v>192</v>
      </c>
      <c r="B7" s="159"/>
      <c r="C7" s="159"/>
      <c r="D7" s="159"/>
      <c r="E7" s="159"/>
      <c r="F7" s="159"/>
      <c r="G7" s="159"/>
      <c r="H7" s="159"/>
      <c r="I7" s="159"/>
      <c r="J7" s="159"/>
    </row>
    <row r="12" spans="1:13" x14ac:dyDescent="0.2">
      <c r="A12" s="172" t="s">
        <v>193</v>
      </c>
      <c r="B12" s="173"/>
      <c r="C12" s="173"/>
      <c r="D12" s="173"/>
      <c r="E12" s="173"/>
      <c r="F12" s="173"/>
      <c r="G12" s="173"/>
      <c r="H12" s="173"/>
      <c r="I12" s="173"/>
      <c r="J12" s="173"/>
    </row>
    <row r="13" spans="1:13" ht="25.5" x14ac:dyDescent="0.2">
      <c r="A13" s="3" t="s">
        <v>331</v>
      </c>
      <c r="B13" s="4" t="s">
        <v>194</v>
      </c>
      <c r="C13" s="4" t="s">
        <v>195</v>
      </c>
      <c r="D13" s="4" t="s">
        <v>196</v>
      </c>
      <c r="E13" s="4" t="s">
        <v>197</v>
      </c>
      <c r="F13" s="4" t="s">
        <v>198</v>
      </c>
      <c r="G13" s="4" t="s">
        <v>199</v>
      </c>
      <c r="H13" s="4" t="s">
        <v>200</v>
      </c>
      <c r="I13" s="4" t="s">
        <v>201</v>
      </c>
      <c r="J13" s="4" t="s">
        <v>202</v>
      </c>
    </row>
    <row r="14" spans="1:13" x14ac:dyDescent="0.2">
      <c r="A14" s="160" t="s">
        <v>203</v>
      </c>
      <c r="B14" s="161">
        <v>228</v>
      </c>
      <c r="C14" s="161">
        <v>247</v>
      </c>
      <c r="D14" s="161">
        <v>228</v>
      </c>
      <c r="E14" s="161">
        <v>302</v>
      </c>
      <c r="F14" s="161">
        <v>228</v>
      </c>
      <c r="G14" s="161">
        <v>228</v>
      </c>
      <c r="H14" s="161" t="s">
        <v>187</v>
      </c>
      <c r="I14" s="161">
        <v>479</v>
      </c>
      <c r="J14" s="161">
        <v>492</v>
      </c>
    </row>
    <row r="15" spans="1:13" x14ac:dyDescent="0.2">
      <c r="A15" s="162" t="s">
        <v>204</v>
      </c>
      <c r="B15" s="163"/>
      <c r="C15" s="163"/>
      <c r="D15" s="163"/>
      <c r="E15" s="163"/>
      <c r="F15" s="163"/>
      <c r="G15" s="163"/>
      <c r="H15" s="163"/>
      <c r="I15" s="163"/>
      <c r="J15" s="163"/>
      <c r="M15" s="164"/>
    </row>
    <row r="16" spans="1:13" x14ac:dyDescent="0.2">
      <c r="A16" s="162" t="s">
        <v>205</v>
      </c>
      <c r="B16" s="163"/>
      <c r="C16" s="163"/>
      <c r="D16" s="163"/>
      <c r="E16" s="163"/>
      <c r="F16" s="163"/>
      <c r="G16" s="163"/>
      <c r="H16" s="163"/>
      <c r="I16" s="163"/>
      <c r="J16" s="163"/>
      <c r="M16" s="164"/>
    </row>
    <row r="17" spans="1:13" x14ac:dyDescent="0.2">
      <c r="A17" s="162" t="s">
        <v>206</v>
      </c>
      <c r="B17" s="163"/>
      <c r="C17" s="163"/>
      <c r="D17" s="163"/>
      <c r="E17" s="163"/>
      <c r="F17" s="163"/>
      <c r="G17" s="163"/>
      <c r="H17" s="163"/>
      <c r="I17" s="163"/>
      <c r="J17" s="163"/>
      <c r="M17" s="164"/>
    </row>
    <row r="18" spans="1:13" x14ac:dyDescent="0.2">
      <c r="A18" s="165" t="s">
        <v>204</v>
      </c>
      <c r="B18" s="166"/>
      <c r="C18" s="166"/>
      <c r="D18" s="166"/>
      <c r="E18" s="166"/>
      <c r="F18" s="166"/>
      <c r="G18" s="166"/>
      <c r="H18" s="166"/>
      <c r="I18" s="166"/>
      <c r="J18" s="166"/>
      <c r="M18" s="164"/>
    </row>
    <row r="19" spans="1:13" x14ac:dyDescent="0.2">
      <c r="B19" s="174"/>
      <c r="M19" s="164"/>
    </row>
    <row r="20" spans="1:13" x14ac:dyDescent="0.2">
      <c r="A20" s="172" t="s">
        <v>207</v>
      </c>
      <c r="B20" s="173"/>
      <c r="C20" s="173"/>
      <c r="D20" s="173"/>
      <c r="E20" s="173"/>
      <c r="F20" s="173"/>
      <c r="G20" s="173"/>
      <c r="H20" s="173"/>
      <c r="I20" s="173"/>
      <c r="J20" s="173"/>
    </row>
    <row r="21" spans="1:13" ht="25.5" x14ac:dyDescent="0.2">
      <c r="A21" s="5" t="s">
        <v>331</v>
      </c>
      <c r="B21" s="6" t="s">
        <v>194</v>
      </c>
      <c r="C21" s="6" t="s">
        <v>195</v>
      </c>
      <c r="D21" s="6" t="s">
        <v>196</v>
      </c>
      <c r="E21" s="6" t="s">
        <v>197</v>
      </c>
      <c r="F21" s="6" t="s">
        <v>198</v>
      </c>
      <c r="G21" s="6" t="s">
        <v>199</v>
      </c>
      <c r="H21" s="6" t="s">
        <v>200</v>
      </c>
      <c r="I21" s="6" t="s">
        <v>201</v>
      </c>
      <c r="J21" s="6" t="s">
        <v>202</v>
      </c>
    </row>
    <row r="22" spans="1:13" x14ac:dyDescent="0.2">
      <c r="A22" s="160" t="s">
        <v>205</v>
      </c>
      <c r="B22" s="161">
        <v>228</v>
      </c>
      <c r="C22" s="161">
        <v>247</v>
      </c>
      <c r="D22" s="161">
        <v>228</v>
      </c>
      <c r="E22" s="161">
        <v>302</v>
      </c>
      <c r="F22" s="161">
        <v>228</v>
      </c>
      <c r="G22" s="161">
        <v>228</v>
      </c>
      <c r="H22" s="161">
        <v>228</v>
      </c>
      <c r="I22" s="161">
        <v>479</v>
      </c>
      <c r="J22" s="161">
        <v>492</v>
      </c>
    </row>
    <row r="23" spans="1:13" x14ac:dyDescent="0.2">
      <c r="A23" s="162" t="s">
        <v>208</v>
      </c>
      <c r="B23" s="163"/>
      <c r="C23" s="163"/>
      <c r="D23" s="163"/>
      <c r="E23" s="163"/>
      <c r="F23" s="163"/>
      <c r="G23" s="163"/>
      <c r="H23" s="163"/>
      <c r="I23" s="163"/>
      <c r="J23" s="163"/>
    </row>
    <row r="24" spans="1:13" x14ac:dyDescent="0.2">
      <c r="A24" s="165" t="s">
        <v>206</v>
      </c>
      <c r="B24" s="166"/>
      <c r="C24" s="166"/>
      <c r="D24" s="166"/>
      <c r="E24" s="166"/>
      <c r="F24" s="166"/>
      <c r="G24" s="166"/>
      <c r="H24" s="166"/>
      <c r="I24" s="166"/>
      <c r="J24" s="166"/>
    </row>
    <row r="26" spans="1:13" x14ac:dyDescent="0.2">
      <c r="A26" s="172" t="s">
        <v>209</v>
      </c>
      <c r="B26" s="173"/>
      <c r="C26" s="173"/>
      <c r="D26" s="173"/>
      <c r="E26" s="173"/>
      <c r="F26" s="173"/>
      <c r="G26" s="173"/>
      <c r="H26" s="173"/>
      <c r="I26" s="173"/>
      <c r="J26" s="173"/>
    </row>
    <row r="27" spans="1:13" ht="25.5" x14ac:dyDescent="0.2">
      <c r="A27" s="5" t="s">
        <v>331</v>
      </c>
      <c r="B27" s="6" t="s">
        <v>194</v>
      </c>
      <c r="C27" s="6" t="s">
        <v>195</v>
      </c>
      <c r="D27" s="6" t="s">
        <v>196</v>
      </c>
      <c r="E27" s="6" t="s">
        <v>197</v>
      </c>
      <c r="F27" s="6" t="s">
        <v>198</v>
      </c>
      <c r="G27" s="6" t="s">
        <v>199</v>
      </c>
      <c r="H27" s="6" t="s">
        <v>200</v>
      </c>
      <c r="I27" s="6" t="s">
        <v>201</v>
      </c>
      <c r="J27" s="6" t="s">
        <v>202</v>
      </c>
    </row>
    <row r="28" spans="1:13" ht="12.75" customHeight="1" x14ac:dyDescent="0.2">
      <c r="A28" s="160" t="s">
        <v>205</v>
      </c>
      <c r="B28" s="167">
        <v>228</v>
      </c>
      <c r="C28" s="167">
        <v>247</v>
      </c>
      <c r="D28" s="167">
        <v>228</v>
      </c>
      <c r="E28" s="167">
        <v>302</v>
      </c>
      <c r="F28" s="167">
        <v>228</v>
      </c>
      <c r="G28" s="167">
        <v>228</v>
      </c>
      <c r="H28" s="175" t="s">
        <v>187</v>
      </c>
      <c r="I28" s="167">
        <v>479</v>
      </c>
      <c r="J28" s="167">
        <v>492</v>
      </c>
    </row>
    <row r="29" spans="1:13" ht="12.75" customHeight="1" x14ac:dyDescent="0.2">
      <c r="A29" s="165" t="s">
        <v>206</v>
      </c>
      <c r="B29" s="168"/>
      <c r="C29" s="168"/>
      <c r="D29" s="168"/>
      <c r="E29" s="168"/>
      <c r="F29" s="168"/>
      <c r="G29" s="168"/>
      <c r="H29" s="176"/>
      <c r="I29" s="168"/>
      <c r="J29" s="168"/>
    </row>
    <row r="31" spans="1:13" x14ac:dyDescent="0.2">
      <c r="A31" s="172" t="s">
        <v>210</v>
      </c>
      <c r="B31" s="173"/>
      <c r="C31" s="173"/>
      <c r="D31" s="173"/>
      <c r="E31" s="173"/>
      <c r="F31" s="173"/>
      <c r="G31" s="173"/>
      <c r="H31" s="173"/>
      <c r="I31" s="173"/>
      <c r="J31" s="173"/>
    </row>
    <row r="32" spans="1:13" ht="25.5" x14ac:dyDescent="0.2">
      <c r="A32" s="5" t="s">
        <v>331</v>
      </c>
      <c r="B32" s="6" t="s">
        <v>194</v>
      </c>
      <c r="C32" s="6" t="s">
        <v>195</v>
      </c>
      <c r="D32" s="6" t="s">
        <v>196</v>
      </c>
      <c r="E32" s="6" t="s">
        <v>197</v>
      </c>
      <c r="F32" s="6" t="s">
        <v>198</v>
      </c>
      <c r="G32" s="6" t="s">
        <v>199</v>
      </c>
      <c r="H32" s="6" t="s">
        <v>200</v>
      </c>
      <c r="I32" s="6" t="s">
        <v>201</v>
      </c>
      <c r="J32" s="6" t="s">
        <v>202</v>
      </c>
    </row>
    <row r="33" spans="1:10" x14ac:dyDescent="0.2">
      <c r="A33" s="160" t="s">
        <v>205</v>
      </c>
      <c r="B33" s="161">
        <v>228</v>
      </c>
      <c r="C33" s="161">
        <v>247</v>
      </c>
      <c r="D33" s="161">
        <v>228</v>
      </c>
      <c r="E33" s="161">
        <v>302</v>
      </c>
      <c r="F33" s="161">
        <v>228</v>
      </c>
      <c r="G33" s="161">
        <v>228</v>
      </c>
      <c r="H33" s="169" t="s">
        <v>187</v>
      </c>
      <c r="I33" s="161">
        <v>479</v>
      </c>
      <c r="J33" s="161">
        <v>492</v>
      </c>
    </row>
    <row r="34" spans="1:10" x14ac:dyDescent="0.2">
      <c r="A34" s="162" t="s">
        <v>208</v>
      </c>
      <c r="B34" s="163"/>
      <c r="C34" s="163"/>
      <c r="D34" s="163"/>
      <c r="E34" s="163"/>
      <c r="F34" s="163"/>
      <c r="G34" s="163"/>
      <c r="H34" s="170"/>
      <c r="I34" s="163"/>
      <c r="J34" s="163"/>
    </row>
    <row r="35" spans="1:10" x14ac:dyDescent="0.2">
      <c r="A35" s="165" t="s">
        <v>206</v>
      </c>
      <c r="B35" s="166"/>
      <c r="C35" s="166"/>
      <c r="D35" s="166"/>
      <c r="E35" s="166"/>
      <c r="F35" s="166"/>
      <c r="G35" s="166"/>
      <c r="H35" s="171"/>
      <c r="I35" s="166"/>
      <c r="J35" s="166"/>
    </row>
    <row r="37" spans="1:10" ht="30" customHeight="1" x14ac:dyDescent="0.2">
      <c r="A37" s="177" t="s">
        <v>211</v>
      </c>
      <c r="B37" s="177"/>
      <c r="C37" s="177"/>
      <c r="D37" s="177"/>
      <c r="E37" s="177"/>
      <c r="F37" s="177"/>
      <c r="G37" s="177"/>
      <c r="H37" s="177"/>
      <c r="I37" s="177"/>
      <c r="J37" s="177"/>
    </row>
    <row r="38" spans="1:10" ht="15" customHeight="1" x14ac:dyDescent="0.2">
      <c r="A38" s="178" t="s">
        <v>212</v>
      </c>
    </row>
    <row r="40" spans="1:10" x14ac:dyDescent="0.2">
      <c r="A40" s="179" t="s">
        <v>180</v>
      </c>
      <c r="B40" s="180"/>
      <c r="C40" s="180"/>
      <c r="D40" s="180"/>
      <c r="E40" s="172" t="s">
        <v>9</v>
      </c>
      <c r="F40" s="173"/>
      <c r="G40" s="172" t="s">
        <v>213</v>
      </c>
      <c r="H40" s="173"/>
      <c r="I40" s="172" t="s">
        <v>214</v>
      </c>
      <c r="J40" s="173"/>
    </row>
    <row r="41" spans="1:10" x14ac:dyDescent="0.2">
      <c r="A41" s="181" t="s">
        <v>315</v>
      </c>
      <c r="B41" s="182"/>
      <c r="C41" s="182"/>
      <c r="D41" s="182"/>
      <c r="E41" s="183" t="s">
        <v>173</v>
      </c>
      <c r="F41" s="183"/>
      <c r="G41" s="184">
        <f>I41/10.6</f>
        <v>23.234905660377361</v>
      </c>
      <c r="H41" s="183"/>
      <c r="I41" s="185">
        <v>246.29000000000002</v>
      </c>
      <c r="J41" s="186"/>
    </row>
    <row r="42" spans="1:10" ht="15" customHeight="1" x14ac:dyDescent="0.2">
      <c r="A42" s="156" t="s">
        <v>249</v>
      </c>
    </row>
    <row r="47" spans="1:10" s="1" customFormat="1" ht="15.75" x14ac:dyDescent="0.25">
      <c r="A47" s="2"/>
    </row>
  </sheetData>
  <mergeCells count="51">
    <mergeCell ref="A41:D41"/>
    <mergeCell ref="E41:F41"/>
    <mergeCell ref="G41:H41"/>
    <mergeCell ref="I41:J41"/>
    <mergeCell ref="I33:I35"/>
    <mergeCell ref="J33:J35"/>
    <mergeCell ref="A37:J37"/>
    <mergeCell ref="A40:D40"/>
    <mergeCell ref="E40:F40"/>
    <mergeCell ref="G40:H40"/>
    <mergeCell ref="I40:J40"/>
    <mergeCell ref="A31:J31"/>
    <mergeCell ref="B33:B35"/>
    <mergeCell ref="C33:C35"/>
    <mergeCell ref="D33:D35"/>
    <mergeCell ref="E33:E35"/>
    <mergeCell ref="F33:F35"/>
    <mergeCell ref="G33:G35"/>
    <mergeCell ref="H33:H35"/>
    <mergeCell ref="A26:J26"/>
    <mergeCell ref="B28:B29"/>
    <mergeCell ref="C28:C29"/>
    <mergeCell ref="D28:D29"/>
    <mergeCell ref="E28:E29"/>
    <mergeCell ref="F28:F29"/>
    <mergeCell ref="G28:G29"/>
    <mergeCell ref="H28:H29"/>
    <mergeCell ref="I28:I29"/>
    <mergeCell ref="J28:J29"/>
    <mergeCell ref="A20:J20"/>
    <mergeCell ref="B22:B24"/>
    <mergeCell ref="C22:C24"/>
    <mergeCell ref="D22:D24"/>
    <mergeCell ref="E22:E24"/>
    <mergeCell ref="F22:F24"/>
    <mergeCell ref="G22:G24"/>
    <mergeCell ref="H22:H24"/>
    <mergeCell ref="I22:I24"/>
    <mergeCell ref="J22:J24"/>
    <mergeCell ref="H3:J3"/>
    <mergeCell ref="A7:J7"/>
    <mergeCell ref="A12:J12"/>
    <mergeCell ref="B14:B18"/>
    <mergeCell ref="C14:C18"/>
    <mergeCell ref="D14:D18"/>
    <mergeCell ref="E14:E18"/>
    <mergeCell ref="F14:F18"/>
    <mergeCell ref="G14:G18"/>
    <mergeCell ref="H14:H18"/>
    <mergeCell ref="I14:I18"/>
    <mergeCell ref="J14:J18"/>
  </mergeCells>
  <pageMargins left="0.7" right="0.7" top="0.75" bottom="0.75" header="0.3" footer="0.3"/>
  <pageSetup paperSize="9" scale="9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0"/>
  <sheetViews>
    <sheetView topLeftCell="A2" zoomScaleNormal="100" workbookViewId="0">
      <selection activeCell="D26" sqref="D26"/>
    </sheetView>
  </sheetViews>
  <sheetFormatPr defaultColWidth="9.140625" defaultRowHeight="12.75" x14ac:dyDescent="0.2"/>
  <cols>
    <col min="1" max="3" width="9.7109375" style="156" customWidth="1"/>
    <col min="4" max="4" width="15.7109375" style="156" customWidth="1"/>
    <col min="5" max="8" width="14.7109375" style="156" customWidth="1"/>
    <col min="9" max="16384" width="9.140625" style="156"/>
  </cols>
  <sheetData>
    <row r="1" spans="1:11" ht="15" customHeight="1" x14ac:dyDescent="0.2">
      <c r="B1" s="187"/>
    </row>
    <row r="2" spans="1:11" ht="15" customHeight="1" x14ac:dyDescent="0.2">
      <c r="G2" s="157"/>
      <c r="H2" s="157"/>
    </row>
    <row r="3" spans="1:11" ht="15" customHeight="1" x14ac:dyDescent="0.2">
      <c r="G3" s="158" t="s">
        <v>320</v>
      </c>
      <c r="H3" s="158"/>
    </row>
    <row r="4" spans="1:11" ht="15" customHeight="1" x14ac:dyDescent="0.2"/>
    <row r="5" spans="1:11" ht="15" customHeight="1" x14ac:dyDescent="0.2"/>
    <row r="6" spans="1:11" ht="15" customHeight="1" x14ac:dyDescent="0.2"/>
    <row r="7" spans="1:11" ht="126.75" customHeight="1" x14ac:dyDescent="0.55000000000000004">
      <c r="A7" s="159" t="s">
        <v>179</v>
      </c>
      <c r="B7" s="159"/>
      <c r="C7" s="159"/>
      <c r="D7" s="159"/>
      <c r="E7" s="159"/>
      <c r="F7" s="159"/>
      <c r="G7" s="159"/>
      <c r="H7" s="159"/>
    </row>
    <row r="8" spans="1:11" ht="24.75" customHeight="1" x14ac:dyDescent="0.2">
      <c r="B8" s="187"/>
    </row>
    <row r="9" spans="1:11" x14ac:dyDescent="0.2">
      <c r="B9" s="187"/>
    </row>
    <row r="10" spans="1:11" ht="18.75" customHeight="1" x14ac:dyDescent="0.2">
      <c r="B10" s="187"/>
    </row>
    <row r="11" spans="1:11" ht="25.5" customHeight="1" x14ac:dyDescent="0.3">
      <c r="A11" s="188"/>
      <c r="B11" s="189"/>
      <c r="C11" s="189"/>
      <c r="D11" s="189"/>
    </row>
    <row r="12" spans="1:11" ht="19.5" customHeight="1" x14ac:dyDescent="0.2">
      <c r="B12" s="187"/>
    </row>
    <row r="13" spans="1:11" x14ac:dyDescent="0.2">
      <c r="A13" s="193" t="s">
        <v>180</v>
      </c>
      <c r="B13" s="194"/>
      <c r="C13" s="194"/>
      <c r="D13" s="226" t="s">
        <v>114</v>
      </c>
      <c r="E13" s="220" t="s">
        <v>181</v>
      </c>
      <c r="F13" s="221"/>
      <c r="G13" s="221"/>
      <c r="H13" s="222"/>
    </row>
    <row r="14" spans="1:11" x14ac:dyDescent="0.2">
      <c r="A14" s="195"/>
      <c r="B14" s="196"/>
      <c r="C14" s="196"/>
      <c r="D14" s="227"/>
      <c r="E14" s="223" t="s">
        <v>182</v>
      </c>
      <c r="F14" s="224" t="s">
        <v>183</v>
      </c>
      <c r="G14" s="224" t="s">
        <v>184</v>
      </c>
      <c r="H14" s="225" t="s">
        <v>185</v>
      </c>
    </row>
    <row r="15" spans="1:11" ht="15.75" x14ac:dyDescent="0.2">
      <c r="A15" s="211" t="s">
        <v>186</v>
      </c>
      <c r="B15" s="212"/>
      <c r="C15" s="228"/>
      <c r="D15" s="198" t="s">
        <v>49</v>
      </c>
      <c r="E15" s="199">
        <v>1474</v>
      </c>
      <c r="F15" s="199">
        <v>1474</v>
      </c>
      <c r="G15" s="199" t="s">
        <v>187</v>
      </c>
      <c r="H15" s="167">
        <v>2757</v>
      </c>
      <c r="K15" s="190"/>
    </row>
    <row r="16" spans="1:11" ht="12.75" customHeight="1" x14ac:dyDescent="0.2">
      <c r="A16" s="200" t="s">
        <v>188</v>
      </c>
      <c r="B16" s="213"/>
      <c r="C16" s="229"/>
      <c r="D16" s="214"/>
      <c r="E16" s="201"/>
      <c r="F16" s="201"/>
      <c r="G16" s="201"/>
      <c r="H16" s="215"/>
    </row>
    <row r="17" spans="1:8" ht="12.75" customHeight="1" x14ac:dyDescent="0.2">
      <c r="A17" s="200"/>
      <c r="B17" s="213"/>
      <c r="C17" s="229"/>
      <c r="D17" s="214"/>
      <c r="E17" s="201"/>
      <c r="F17" s="201"/>
      <c r="G17" s="201"/>
      <c r="H17" s="215"/>
    </row>
    <row r="18" spans="1:8" ht="12.75" customHeight="1" x14ac:dyDescent="0.2">
      <c r="A18" s="200"/>
      <c r="B18" s="213"/>
      <c r="C18" s="229"/>
      <c r="D18" s="214"/>
      <c r="E18" s="201"/>
      <c r="F18" s="201"/>
      <c r="G18" s="201"/>
      <c r="H18" s="215"/>
    </row>
    <row r="19" spans="1:8" x14ac:dyDescent="0.2">
      <c r="A19" s="200"/>
      <c r="B19" s="213"/>
      <c r="C19" s="229"/>
      <c r="D19" s="214"/>
      <c r="E19" s="201"/>
      <c r="F19" s="201"/>
      <c r="G19" s="202"/>
      <c r="H19" s="215"/>
    </row>
    <row r="20" spans="1:8" x14ac:dyDescent="0.2">
      <c r="A20" s="197" t="s">
        <v>43</v>
      </c>
      <c r="B20" s="216"/>
      <c r="C20" s="230"/>
      <c r="D20" s="217" t="s">
        <v>49</v>
      </c>
      <c r="E20" s="202" t="s">
        <v>187</v>
      </c>
      <c r="F20" s="202" t="s">
        <v>187</v>
      </c>
      <c r="G20" s="202">
        <v>1658</v>
      </c>
      <c r="H20" s="215"/>
    </row>
    <row r="21" spans="1:8" x14ac:dyDescent="0.2">
      <c r="A21" s="203" t="s">
        <v>189</v>
      </c>
      <c r="B21" s="218"/>
      <c r="C21" s="231"/>
      <c r="D21" s="219" t="s">
        <v>190</v>
      </c>
      <c r="E21" s="202">
        <v>983</v>
      </c>
      <c r="F21" s="202">
        <v>983</v>
      </c>
      <c r="G21" s="201" t="s">
        <v>187</v>
      </c>
      <c r="H21" s="204">
        <v>1842</v>
      </c>
    </row>
    <row r="22" spans="1:8" x14ac:dyDescent="0.2">
      <c r="A22" s="203"/>
      <c r="B22" s="218"/>
      <c r="C22" s="231"/>
      <c r="D22" s="219" t="s">
        <v>190</v>
      </c>
      <c r="E22" s="202">
        <v>983</v>
      </c>
      <c r="F22" s="202">
        <v>983</v>
      </c>
      <c r="G22" s="201"/>
      <c r="H22" s="204">
        <v>1842</v>
      </c>
    </row>
    <row r="23" spans="1:8" x14ac:dyDescent="0.2">
      <c r="A23" s="205" t="s">
        <v>191</v>
      </c>
      <c r="B23" s="206"/>
      <c r="C23" s="232"/>
      <c r="D23" s="207" t="s">
        <v>75</v>
      </c>
      <c r="E23" s="208">
        <v>492</v>
      </c>
      <c r="F23" s="208">
        <v>492</v>
      </c>
      <c r="G23" s="209"/>
      <c r="H23" s="210">
        <v>921</v>
      </c>
    </row>
    <row r="24" spans="1:8" x14ac:dyDescent="0.2">
      <c r="A24" s="191"/>
      <c r="B24" s="191"/>
      <c r="C24" s="191"/>
      <c r="D24" s="187"/>
      <c r="E24" s="192"/>
      <c r="F24" s="192"/>
      <c r="G24" s="192"/>
      <c r="H24" s="192"/>
    </row>
    <row r="25" spans="1:8" x14ac:dyDescent="0.2">
      <c r="A25" s="156" t="s">
        <v>248</v>
      </c>
      <c r="B25" s="187"/>
    </row>
    <row r="30" spans="1:8" s="1" customFormat="1" ht="15.75" x14ac:dyDescent="0.25">
      <c r="D30" s="2"/>
    </row>
  </sheetData>
  <mergeCells count="16">
    <mergeCell ref="H15:H20"/>
    <mergeCell ref="A16:C19"/>
    <mergeCell ref="A20:C20"/>
    <mergeCell ref="A21:C22"/>
    <mergeCell ref="G21:G23"/>
    <mergeCell ref="A23:C23"/>
    <mergeCell ref="A15:C15"/>
    <mergeCell ref="D15:D19"/>
    <mergeCell ref="E15:E19"/>
    <mergeCell ref="F15:F19"/>
    <mergeCell ref="G15:G18"/>
    <mergeCell ref="G3:H3"/>
    <mergeCell ref="A7:H7"/>
    <mergeCell ref="A11:D11"/>
    <mergeCell ref="D13:D14"/>
    <mergeCell ref="E13:H13"/>
  </mergeCells>
  <pageMargins left="0.7" right="0.7" top="0.75" bottom="0.75" header="0.3" footer="0.3"/>
  <pageSetup paperSize="9"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Emiliana</vt:lpstr>
      <vt:lpstr>panely</vt:lpstr>
      <vt:lpstr>DOLCE GABBANA</vt:lpstr>
      <vt:lpstr>RC9 - panely</vt:lpstr>
      <vt:lpstr>Emiliana!Oblast_tisku</vt:lpstr>
      <vt:lpstr>'RC9 - panely'!Oblast_tisku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prac</cp:lastModifiedBy>
  <cp:lastPrinted>2025-01-30T12:18:24Z</cp:lastPrinted>
  <dcterms:created xsi:type="dcterms:W3CDTF">2006-01-27T08:39:20Z</dcterms:created>
  <dcterms:modified xsi:type="dcterms:W3CDTF">2026-01-12T08:18:05Z</dcterms:modified>
</cp:coreProperties>
</file>