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xr:revisionPtr revIDLastSave="0" documentId="13_ncr:1_{7A90D8B9-35E5-4AF6-BBAF-2AFB1240CB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lekcie" sheetId="1" r:id="rId1"/>
    <sheet name="Textily podla katalógov" sheetId="2" r:id="rId2"/>
    <sheet name="Skončené kolekcie" sheetId="3" r:id="rId3"/>
  </sheets>
  <externalReferences>
    <externalReference r:id="rId4"/>
  </externalReferences>
  <definedNames>
    <definedName name="_xlnm._FilterDatabase" localSheetId="0" hidden="1">Kolekcie!$A$8:$AA$184</definedName>
    <definedName name="_xlnm.Print_Titles" localSheetId="0">Kolekcie!$1:$8</definedName>
    <definedName name="_xlnm.Print_Area" localSheetId="0">Kolekcie!$A$1:$I$231</definedName>
    <definedName name="_xlnm.Print_Area" localSheetId="1">'Textily podla katalógov'!$B$1:$K$319</definedName>
  </definedNames>
  <calcPr calcId="191029"/>
</workbook>
</file>

<file path=xl/calcChain.xml><?xml version="1.0" encoding="utf-8"?>
<calcChain xmlns="http://schemas.openxmlformats.org/spreadsheetml/2006/main">
  <c r="I9" i="1" l="1"/>
  <c r="I197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0" i="1"/>
  <c r="G9" i="1"/>
  <c r="I22" i="1" l="1"/>
  <c r="I60" i="1"/>
  <c r="I183" i="1"/>
  <c r="I177" i="1"/>
  <c r="I146" i="1"/>
  <c r="I97" i="1"/>
  <c r="I98" i="1"/>
  <c r="I158" i="1"/>
  <c r="I120" i="1"/>
  <c r="I104" i="1"/>
  <c r="M318" i="2"/>
  <c r="M317" i="2"/>
  <c r="M316" i="2"/>
  <c r="M315" i="2"/>
  <c r="M314" i="2"/>
  <c r="M313" i="2"/>
  <c r="M305" i="2"/>
  <c r="M310" i="2"/>
  <c r="M309" i="2"/>
  <c r="M308" i="2"/>
  <c r="M307" i="2"/>
  <c r="M298" i="2"/>
  <c r="M289" i="2"/>
  <c r="M271" i="2"/>
  <c r="M270" i="2"/>
  <c r="M269" i="2"/>
  <c r="M268" i="2"/>
  <c r="M267" i="2"/>
  <c r="M259" i="2"/>
  <c r="M258" i="2"/>
  <c r="M254" i="2"/>
  <c r="M253" i="2"/>
  <c r="M252" i="2"/>
  <c r="M249" i="2"/>
  <c r="M248" i="2"/>
  <c r="M247" i="2"/>
  <c r="M226" i="2"/>
  <c r="M222" i="2"/>
  <c r="M212" i="2"/>
  <c r="M210" i="2"/>
  <c r="M206" i="2"/>
  <c r="M198" i="2"/>
  <c r="M191" i="2"/>
  <c r="M184" i="2"/>
  <c r="M183" i="2"/>
  <c r="M182" i="2"/>
  <c r="M181" i="2"/>
  <c r="M180" i="2"/>
  <c r="M178" i="2"/>
  <c r="M176" i="2"/>
  <c r="M174" i="2"/>
  <c r="M172" i="2"/>
  <c r="M153" i="2"/>
  <c r="M133" i="2"/>
  <c r="M132" i="2"/>
  <c r="M123" i="2"/>
  <c r="M122" i="2"/>
  <c r="M112" i="2"/>
  <c r="M111" i="2"/>
  <c r="M96" i="2"/>
  <c r="M95" i="2"/>
  <c r="M94" i="2"/>
  <c r="M93" i="2"/>
  <c r="M92" i="2"/>
  <c r="M86" i="2"/>
  <c r="M85" i="2"/>
  <c r="M84" i="2"/>
  <c r="M83" i="2"/>
  <c r="M82" i="2"/>
  <c r="M81" i="2"/>
  <c r="M55" i="2"/>
  <c r="M54" i="2"/>
  <c r="M46" i="2"/>
  <c r="M45" i="2"/>
  <c r="M44" i="2"/>
  <c r="M43" i="2"/>
  <c r="M42" i="2"/>
  <c r="M41" i="2"/>
  <c r="M66" i="2"/>
  <c r="M25" i="2"/>
  <c r="M24" i="2"/>
  <c r="M23" i="2"/>
  <c r="M22" i="2"/>
  <c r="M7" i="2"/>
  <c r="M6" i="2"/>
  <c r="M5" i="2"/>
  <c r="I65" i="1"/>
  <c r="I64" i="1"/>
  <c r="I63" i="1"/>
  <c r="I150" i="1"/>
  <c r="I45" i="1"/>
  <c r="I184" i="1"/>
  <c r="I182" i="1"/>
  <c r="I181" i="1"/>
  <c r="I180" i="1"/>
  <c r="I179" i="1"/>
  <c r="I178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7" i="1"/>
  <c r="I156" i="1"/>
  <c r="I155" i="1"/>
  <c r="I154" i="1"/>
  <c r="I153" i="1"/>
  <c r="I152" i="1"/>
  <c r="I151" i="1"/>
  <c r="I149" i="1"/>
  <c r="I148" i="1"/>
  <c r="I147" i="1"/>
  <c r="I145" i="1"/>
  <c r="I217" i="1"/>
  <c r="I216" i="1"/>
  <c r="I215" i="1"/>
  <c r="I214" i="1"/>
  <c r="I213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212" i="1"/>
  <c r="I211" i="1"/>
  <c r="I210" i="1"/>
  <c r="I209" i="1"/>
  <c r="I208" i="1"/>
  <c r="I106" i="1"/>
  <c r="I105" i="1"/>
  <c r="I103" i="1"/>
  <c r="I102" i="1"/>
  <c r="I101" i="1"/>
  <c r="I100" i="1"/>
  <c r="I99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2" i="1"/>
  <c r="I61" i="1"/>
  <c r="I59" i="1"/>
  <c r="I58" i="1"/>
  <c r="I57" i="1"/>
  <c r="I56" i="1"/>
  <c r="I55" i="1"/>
  <c r="I207" i="1"/>
  <c r="I206" i="1"/>
  <c r="I205" i="1"/>
  <c r="I204" i="1"/>
  <c r="I203" i="1"/>
  <c r="I202" i="1"/>
  <c r="I201" i="1"/>
  <c r="I200" i="1"/>
  <c r="I199" i="1"/>
  <c r="I198" i="1"/>
  <c r="I54" i="1"/>
  <c r="I53" i="1"/>
  <c r="I52" i="1"/>
  <c r="I51" i="1"/>
  <c r="I50" i="1"/>
  <c r="I49" i="1"/>
  <c r="I48" i="1"/>
  <c r="I47" i="1"/>
  <c r="I46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1" i="1"/>
  <c r="I20" i="1"/>
  <c r="I19" i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<sst xmlns="http://schemas.openxmlformats.org/spreadsheetml/2006/main" count="1616" uniqueCount="752">
  <si>
    <t>X</t>
  </si>
  <si>
    <t>J</t>
  </si>
  <si>
    <t>C</t>
  </si>
  <si>
    <t>K</t>
  </si>
  <si>
    <t>B</t>
  </si>
  <si>
    <t>F</t>
  </si>
  <si>
    <t>H</t>
  </si>
  <si>
    <t>L</t>
  </si>
  <si>
    <t>U</t>
  </si>
  <si>
    <t>C/U</t>
  </si>
  <si>
    <t>vzor</t>
  </si>
  <si>
    <t>čistenie</t>
  </si>
  <si>
    <t>použitie</t>
  </si>
  <si>
    <t>otáčky</t>
  </si>
  <si>
    <t>Čistenie:</t>
  </si>
  <si>
    <t>Horus Trade spol. s r.o., Krížna 12, 811 09 Bratislava 1</t>
  </si>
  <si>
    <t>showroom: Dom lodníkov, Horárska 12, 821 08 Bratislava 2</t>
  </si>
  <si>
    <t>N</t>
  </si>
  <si>
    <t>V</t>
  </si>
  <si>
    <t>šírka/výška (cm)</t>
  </si>
  <si>
    <t>nehorľavosť X</t>
  </si>
  <si>
    <t>Cena za bm bez DPH</t>
  </si>
  <si>
    <t>Cena za bm s DPH</t>
  </si>
  <si>
    <t>"C = záclony / U = poťahoviny / V - Voály</t>
  </si>
  <si>
    <t>Poetry</t>
  </si>
  <si>
    <t>Byron</t>
  </si>
  <si>
    <t>Lyra</t>
  </si>
  <si>
    <t>Orion</t>
  </si>
  <si>
    <t>Mystic</t>
  </si>
  <si>
    <t>Ara</t>
  </si>
  <si>
    <t>Aries</t>
  </si>
  <si>
    <t>Hydrus</t>
  </si>
  <si>
    <t>Musca</t>
  </si>
  <si>
    <t>Alma</t>
  </si>
  <si>
    <t>Argento</t>
  </si>
  <si>
    <t>Chacar</t>
  </si>
  <si>
    <t>Conure</t>
  </si>
  <si>
    <t>Jockey</t>
  </si>
  <si>
    <t>Prega</t>
  </si>
  <si>
    <t>Proza</t>
  </si>
  <si>
    <t>Royal Astoria</t>
  </si>
  <si>
    <t>Royal Stripe</t>
  </si>
  <si>
    <t>Royal Victoria</t>
  </si>
  <si>
    <t>Teatro</t>
  </si>
  <si>
    <t>Toucan</t>
  </si>
  <si>
    <t>Bronzo</t>
  </si>
  <si>
    <t>Terbium</t>
  </si>
  <si>
    <t>Vernon</t>
  </si>
  <si>
    <t>Expression</t>
  </si>
  <si>
    <t>Giron CS</t>
  </si>
  <si>
    <t>Palora CS</t>
  </si>
  <si>
    <t>Popping CS</t>
  </si>
  <si>
    <t>Elegance</t>
  </si>
  <si>
    <t>Beatrice</t>
  </si>
  <si>
    <t>Estelle</t>
  </si>
  <si>
    <t>Evelyn</t>
  </si>
  <si>
    <t>Felix</t>
  </si>
  <si>
    <t>Hazel</t>
  </si>
  <si>
    <t>Latina</t>
  </si>
  <si>
    <t>Lillian</t>
  </si>
  <si>
    <t>Lois</t>
  </si>
  <si>
    <t>Lucy</t>
  </si>
  <si>
    <t>Pavia</t>
  </si>
  <si>
    <t>Roxy</t>
  </si>
  <si>
    <t>Teramo</t>
  </si>
  <si>
    <t>Samba</t>
  </si>
  <si>
    <t>Reflect</t>
  </si>
  <si>
    <t>Zoom</t>
  </si>
  <si>
    <t>Nomad</t>
  </si>
  <si>
    <t>Balti</t>
  </si>
  <si>
    <t>Beja</t>
  </si>
  <si>
    <t>Borana</t>
  </si>
  <si>
    <t>Chanten</t>
  </si>
  <si>
    <t>Dolgan</t>
  </si>
  <si>
    <t>Kanty</t>
  </si>
  <si>
    <t>Mansen</t>
  </si>
  <si>
    <t>Masai</t>
  </si>
  <si>
    <t>Metallic</t>
  </si>
  <si>
    <t>Moken</t>
  </si>
  <si>
    <t>Rendille</t>
  </si>
  <si>
    <t>Samburu</t>
  </si>
  <si>
    <t>Sami</t>
  </si>
  <si>
    <t>Topasa</t>
  </si>
  <si>
    <t>Tuvan</t>
  </si>
  <si>
    <t>Camden</t>
  </si>
  <si>
    <t>Bouchard</t>
  </si>
  <si>
    <t>Lourmel</t>
  </si>
  <si>
    <t>Louvre</t>
  </si>
  <si>
    <t>Real</t>
  </si>
  <si>
    <t>Boutique</t>
  </si>
  <si>
    <t>Adore</t>
  </si>
  <si>
    <t>Clemence</t>
  </si>
  <si>
    <t>Germaine</t>
  </si>
  <si>
    <t>City Chic</t>
  </si>
  <si>
    <t>Crosby</t>
  </si>
  <si>
    <t>Gabra</t>
  </si>
  <si>
    <t>Palermo</t>
  </si>
  <si>
    <t>Shantung</t>
  </si>
  <si>
    <t>Benoni</t>
  </si>
  <si>
    <t>Monza CS</t>
  </si>
  <si>
    <t>Como</t>
  </si>
  <si>
    <t>Ravenna</t>
  </si>
  <si>
    <t>Pivot</t>
  </si>
  <si>
    <t>Tendu</t>
  </si>
  <si>
    <t>Volterra</t>
  </si>
  <si>
    <t>Galaxy FR</t>
  </si>
  <si>
    <t>Galileo FR</t>
  </si>
  <si>
    <t>Moonlight FR</t>
  </si>
  <si>
    <t>Adelaide 288 cm</t>
  </si>
  <si>
    <t>Akadama FR 305 cm</t>
  </si>
  <si>
    <t>Alabaster 306 cm</t>
  </si>
  <si>
    <t xml:space="preserve">      </t>
  </si>
  <si>
    <t>Alberti FR</t>
  </si>
  <si>
    <t>Alberton</t>
  </si>
  <si>
    <t>Alder 300 cm</t>
  </si>
  <si>
    <t>Alinea FR</t>
  </si>
  <si>
    <t>Alvar 305 cm</t>
  </si>
  <si>
    <t>Amadeo CS *</t>
  </si>
  <si>
    <t>Anemone 300 cm</t>
  </si>
  <si>
    <t>Antelope</t>
  </si>
  <si>
    <t>Antigo 320 cm</t>
  </si>
  <si>
    <t>Arezzo</t>
  </si>
  <si>
    <t>Ariane 310 cm</t>
  </si>
  <si>
    <t>Auden 288 cm *</t>
  </si>
  <si>
    <t>Avoir FR 280 cm</t>
  </si>
  <si>
    <t>Axell CS 299 cm</t>
  </si>
  <si>
    <t>Azurite 307 cm</t>
  </si>
  <si>
    <t>Ballade 175 cm</t>
  </si>
  <si>
    <t>Ballade 215 cm</t>
  </si>
  <si>
    <t>Ballade 275 cm</t>
  </si>
  <si>
    <t>Ballade 320 cm</t>
  </si>
  <si>
    <t>Ballade 390 cm</t>
  </si>
  <si>
    <t>Bama 300 cm</t>
  </si>
  <si>
    <t>Bari 295 cm</t>
  </si>
  <si>
    <t>Barium FR</t>
  </si>
  <si>
    <t>Barletta 300 cm</t>
  </si>
  <si>
    <t>Basoo</t>
  </si>
  <si>
    <t>Belmont 307 cm</t>
  </si>
  <si>
    <t>Berger CS</t>
  </si>
  <si>
    <t>Beryl FR</t>
  </si>
  <si>
    <t>Bisette 300 cm</t>
  </si>
  <si>
    <t>Bonica</t>
  </si>
  <si>
    <t>Bonica Stripe</t>
  </si>
  <si>
    <t>Bostella 290 cm *</t>
  </si>
  <si>
    <t>Branco 310 cm</t>
  </si>
  <si>
    <t>Break</t>
  </si>
  <si>
    <t>Breakline 290 cm</t>
  </si>
  <si>
    <t>Bridges *</t>
  </si>
  <si>
    <t>Buccari CS 315 cm</t>
  </si>
  <si>
    <t>Bufera</t>
  </si>
  <si>
    <t>Calace FR</t>
  </si>
  <si>
    <t>Calcite 292 cm</t>
  </si>
  <si>
    <t>Callisto 300 cm</t>
  </si>
  <si>
    <t>Calvas CS 280 cm BR</t>
  </si>
  <si>
    <t>Camellia 310 cm</t>
  </si>
  <si>
    <t>Capri</t>
  </si>
  <si>
    <t>Capto CS *</t>
  </si>
  <si>
    <t>Carmen 300 cm</t>
  </si>
  <si>
    <t>Casale</t>
  </si>
  <si>
    <t>Casella</t>
  </si>
  <si>
    <t>Caserta *</t>
  </si>
  <si>
    <t>Cecile 300 cm</t>
  </si>
  <si>
    <t>Cluny 298 cm</t>
  </si>
  <si>
    <t>Cobalt FR</t>
  </si>
  <si>
    <t>Coco</t>
  </si>
  <si>
    <t>Columba</t>
  </si>
  <si>
    <t>Compose 300 cm</t>
  </si>
  <si>
    <t>Congada CS 305 cm</t>
  </si>
  <si>
    <t>Coral 292 cm</t>
  </si>
  <si>
    <t>Cortona 310 cm</t>
  </si>
  <si>
    <t>Cotton 280 cm</t>
  </si>
  <si>
    <t>Craft CS 300 cm</t>
  </si>
  <si>
    <t>Cruise FR</t>
  </si>
  <si>
    <t>Crystal 292 cm</t>
  </si>
  <si>
    <t>Cube FR</t>
  </si>
  <si>
    <t>Danilo CS *</t>
  </si>
  <si>
    <t>Donau 300 cm</t>
  </si>
  <si>
    <t>Donne 285 cm</t>
  </si>
  <si>
    <t>Duet 295 cm</t>
  </si>
  <si>
    <t>Easy linen 305 cm</t>
  </si>
  <si>
    <t>Eiger CS 300 cm</t>
  </si>
  <si>
    <t>Ekon 292 cm</t>
  </si>
  <si>
    <t>Eliot 299 cm</t>
  </si>
  <si>
    <t>Ellis</t>
  </si>
  <si>
    <t>Ensemble 300 cm</t>
  </si>
  <si>
    <t>Espinar CS 298 cm *</t>
  </si>
  <si>
    <t>Euphoria FR</t>
  </si>
  <si>
    <t>Evita 315 cm</t>
  </si>
  <si>
    <t>Feel</t>
  </si>
  <si>
    <t>Felix 315 cm</t>
  </si>
  <si>
    <t>Ferden CS</t>
  </si>
  <si>
    <t>Filippa 310 cm</t>
  </si>
  <si>
    <t>Filou 310 cm</t>
  </si>
  <si>
    <t>Finesse</t>
  </si>
  <si>
    <t>Flores CS 298 cm *</t>
  </si>
  <si>
    <t>Florian</t>
  </si>
  <si>
    <t>Flow CS 305 cm</t>
  </si>
  <si>
    <t>Formia 300 cm</t>
  </si>
  <si>
    <t>Franken 235 cm</t>
  </si>
  <si>
    <t>Franken 295 cm</t>
  </si>
  <si>
    <t>Franken 415 cm</t>
  </si>
  <si>
    <t>Frevo CS *</t>
  </si>
  <si>
    <t>Genua 290 cm *</t>
  </si>
  <si>
    <t>Grace</t>
  </si>
  <si>
    <t>Granito</t>
  </si>
  <si>
    <t>Grid CS 290 cm</t>
  </si>
  <si>
    <t>Guide FR</t>
  </si>
  <si>
    <t>Harmony FR</t>
  </si>
  <si>
    <t>Harmood *</t>
  </si>
  <si>
    <t>Havel 300 cm</t>
  </si>
  <si>
    <t>Hazel 315 cm</t>
  </si>
  <si>
    <t>Helene 315 cm</t>
  </si>
  <si>
    <t>Henry</t>
  </si>
  <si>
    <t>Chacar II</t>
  </si>
  <si>
    <t>Chain CS 285 cm *</t>
  </si>
  <si>
    <t>Chamonix CS *</t>
  </si>
  <si>
    <t>Chanten 298 cm</t>
  </si>
  <si>
    <t>Charme</t>
  </si>
  <si>
    <t>Charon 310 cm</t>
  </si>
  <si>
    <t>Cheetah</t>
  </si>
  <si>
    <t>Chunga 310 cm</t>
  </si>
  <si>
    <t>Imola FR</t>
  </si>
  <si>
    <t>Impala</t>
  </si>
  <si>
    <t>Inuk</t>
  </si>
  <si>
    <t>Isut</t>
  </si>
  <si>
    <t>Ivory 295 cm</t>
  </si>
  <si>
    <t>Jackal</t>
  </si>
  <si>
    <t>Jade 290 cm</t>
  </si>
  <si>
    <t>Jazz 295 cm</t>
  </si>
  <si>
    <t>Josephine</t>
  </si>
  <si>
    <t>Jules</t>
  </si>
  <si>
    <t>Jump *</t>
  </si>
  <si>
    <t>Kudu</t>
  </si>
  <si>
    <t>Lavina Str 300 cm BR</t>
  </si>
  <si>
    <t>Lecce 320 cm</t>
  </si>
  <si>
    <t>Leoparda</t>
  </si>
  <si>
    <t>Levanto 320 cm</t>
  </si>
  <si>
    <t>Lima CS *</t>
  </si>
  <si>
    <t>Locarno CS</t>
  </si>
  <si>
    <t>Locking CS 300 cm</t>
  </si>
  <si>
    <t>Lois 300 cm</t>
  </si>
  <si>
    <t>Loja CS 305 cm</t>
  </si>
  <si>
    <t>Lola</t>
  </si>
  <si>
    <t>Lozenge FR</t>
  </si>
  <si>
    <t>Lucca</t>
  </si>
  <si>
    <t>Lumi 275 cm BR</t>
  </si>
  <si>
    <t>Lynx *</t>
  </si>
  <si>
    <t>Malawi</t>
  </si>
  <si>
    <t>Mandrage 290 cm</t>
  </si>
  <si>
    <t>Martingy CS *</t>
  </si>
  <si>
    <t>Masterly CS 295 cm</t>
  </si>
  <si>
    <t>Matsuri CS *</t>
  </si>
  <si>
    <t>Memories FR 310 cm</t>
  </si>
  <si>
    <t>Metallic 297 cm</t>
  </si>
  <si>
    <t>Milton 290 cm *</t>
  </si>
  <si>
    <t>Mira CS 307 cm *</t>
  </si>
  <si>
    <t>Monroe 299 cm</t>
  </si>
  <si>
    <t>Monti FR</t>
  </si>
  <si>
    <t>Moresco FR</t>
  </si>
  <si>
    <t>Native 300 cm</t>
  </si>
  <si>
    <t>Nickel FR</t>
  </si>
  <si>
    <t>Nicolas</t>
  </si>
  <si>
    <t>Nordal CS 287 cm</t>
  </si>
  <si>
    <t>Nuno-C5</t>
  </si>
  <si>
    <t>Nyala</t>
  </si>
  <si>
    <t>Odile 305 cm</t>
  </si>
  <si>
    <t>Oro-C5 *</t>
  </si>
  <si>
    <t>Orovada 300 cm</t>
  </si>
  <si>
    <t>Orsay 290 cm *</t>
  </si>
  <si>
    <t>Oster CS 292 cm</t>
  </si>
  <si>
    <t>Pavia 300 cm</t>
  </si>
  <si>
    <t>Paxton FR</t>
  </si>
  <si>
    <t>Pearl 299 cm</t>
  </si>
  <si>
    <t>Peridot 310 cm</t>
  </si>
  <si>
    <t>Pisa CS 297 cm *</t>
  </si>
  <si>
    <t>Pluto FR</t>
  </si>
  <si>
    <t>Potenza 320 cm</t>
  </si>
  <si>
    <t>Prelude 175 cm</t>
  </si>
  <si>
    <t>Prelude 215 cm</t>
  </si>
  <si>
    <t>Prelude 275 cm</t>
  </si>
  <si>
    <t>Prelude 320 cm</t>
  </si>
  <si>
    <t>Prelude 390 cm</t>
  </si>
  <si>
    <t>Quartz 300 cm</t>
  </si>
  <si>
    <t>Ragga 292 cm</t>
  </si>
  <si>
    <t>Ravello 297 cm</t>
  </si>
  <si>
    <t>Rivoli 315 cm</t>
  </si>
  <si>
    <t>Rock 306 cm</t>
  </si>
  <si>
    <t>Rome CS 295 cm</t>
  </si>
  <si>
    <t>Roselle 300 cm</t>
  </si>
  <si>
    <t>Rouga</t>
  </si>
  <si>
    <t>Sanna</t>
  </si>
  <si>
    <t>Sanremo</t>
  </si>
  <si>
    <t>Scala 200 New 140 cm</t>
  </si>
  <si>
    <t>Scarlet</t>
  </si>
  <si>
    <t>Scott *</t>
  </si>
  <si>
    <t>Scuro</t>
  </si>
  <si>
    <t>Sensu CS 280 cm BR</t>
  </si>
  <si>
    <t>Serenade 175 cm</t>
  </si>
  <si>
    <t>Serenade 215 cm</t>
  </si>
  <si>
    <t>Serenade 275 cm</t>
  </si>
  <si>
    <t>Serenade 320 cm</t>
  </si>
  <si>
    <t>Serenade 390 cm</t>
  </si>
  <si>
    <t>Serenity FR</t>
  </si>
  <si>
    <t>Serval</t>
  </si>
  <si>
    <t>Shelley 300 cm</t>
  </si>
  <si>
    <t>Sino CS 280 cm BR</t>
  </si>
  <si>
    <t>Sousta CS 307 cm</t>
  </si>
  <si>
    <t>Spree 320 cm</t>
  </si>
  <si>
    <t>Stockhorn CS</t>
  </si>
  <si>
    <t>Stone 305 cm</t>
  </si>
  <si>
    <t>Sukuma *</t>
  </si>
  <si>
    <t>Sunstone 290 cm</t>
  </si>
  <si>
    <t>Surf 307 cm</t>
  </si>
  <si>
    <t>Tactile</t>
  </si>
  <si>
    <t>Taranto 295 cm</t>
  </si>
  <si>
    <t>Tatami CS 280 cm BR</t>
  </si>
  <si>
    <t>Taurus *</t>
  </si>
  <si>
    <t>Time</t>
  </si>
  <si>
    <t>Timeless 290 cm</t>
  </si>
  <si>
    <t>Toba 297 cm</t>
  </si>
  <si>
    <t>Toile 300 cm</t>
  </si>
  <si>
    <t>Topi</t>
  </si>
  <si>
    <t>Tour FR</t>
  </si>
  <si>
    <t>Trapezium FR</t>
  </si>
  <si>
    <t>Tratino</t>
  </si>
  <si>
    <t>Treviso</t>
  </si>
  <si>
    <t>Triennale CS *</t>
  </si>
  <si>
    <t>Tuileries *</t>
  </si>
  <si>
    <t>Twist 295 cm</t>
  </si>
  <si>
    <t>Valentino 305 cm *</t>
  </si>
  <si>
    <t>Varve 310 cm</t>
  </si>
  <si>
    <t>Vibes 300 cm</t>
  </si>
  <si>
    <t>Vicenza 315 cm</t>
  </si>
  <si>
    <t>Victor *</t>
  </si>
  <si>
    <t>Vilda</t>
  </si>
  <si>
    <t>Vivid</t>
  </si>
  <si>
    <t>Vogue CS 300 cm</t>
  </si>
  <si>
    <t>Vostok *</t>
  </si>
  <si>
    <t>Voyage</t>
  </si>
  <si>
    <t>VTL4124 wit CS 175</t>
  </si>
  <si>
    <t>VTL4124 wit CS 205</t>
  </si>
  <si>
    <t>VTL4124 wit CS 235</t>
  </si>
  <si>
    <t>VTL4124 wit CS 265</t>
  </si>
  <si>
    <t>VTL4124 wit CS 295</t>
  </si>
  <si>
    <t>VTL4124 wit CS 345</t>
  </si>
  <si>
    <t>VTL4124 wit CS 415</t>
  </si>
  <si>
    <t>Zamora CS 280 cm BR *</t>
  </si>
  <si>
    <t>Zebra</t>
  </si>
  <si>
    <t>Zermatt CS *</t>
  </si>
  <si>
    <t>Zingana FR 300 cm</t>
  </si>
  <si>
    <t>Foscari</t>
  </si>
  <si>
    <t>Peru</t>
  </si>
  <si>
    <t xml:space="preserve"> </t>
  </si>
  <si>
    <t>Ambiance</t>
  </si>
  <si>
    <t>Clariden</t>
  </si>
  <si>
    <t>Stalden</t>
  </si>
  <si>
    <t>Aurora-CS</t>
  </si>
  <si>
    <t>Moresco</t>
  </si>
  <si>
    <t>Monza</t>
  </si>
  <si>
    <t>Teatro FR</t>
  </si>
  <si>
    <t>Elegance-Dralon Velvets</t>
  </si>
  <si>
    <t>ARTISAN</t>
  </si>
  <si>
    <t>BOUTIQUE UPHOLSTERY</t>
  </si>
  <si>
    <t>BOUCHARD</t>
  </si>
  <si>
    <t>ENCHANTED FR</t>
  </si>
  <si>
    <t>MASAI-RENDILLE</t>
  </si>
  <si>
    <t>STEPPE</t>
  </si>
  <si>
    <t>ARIES</t>
  </si>
  <si>
    <t>MOTION</t>
  </si>
  <si>
    <t>TOPASA</t>
  </si>
  <si>
    <t>JOCKEY</t>
  </si>
  <si>
    <t>SAVANNA</t>
  </si>
  <si>
    <t>SENSES TEXTURES</t>
  </si>
  <si>
    <t>MIAMI CS</t>
  </si>
  <si>
    <t>Calace</t>
  </si>
  <si>
    <t>TWILIGHT</t>
  </si>
  <si>
    <t>TOURNELLE</t>
  </si>
  <si>
    <t>Royal Dynasty II</t>
  </si>
  <si>
    <t>LOUVRE</t>
  </si>
  <si>
    <t>LIMELIGHT</t>
  </si>
  <si>
    <t>STONE</t>
  </si>
  <si>
    <t>ESSENTIALS I</t>
  </si>
  <si>
    <t>EARTH</t>
  </si>
  <si>
    <t>Bedazzle 310 cm</t>
  </si>
  <si>
    <t>Clouds 300 cm</t>
  </si>
  <si>
    <t>Glimmer 300 cm</t>
  </si>
  <si>
    <t>Glisten 300 cm</t>
  </si>
  <si>
    <t>Stardust 300 cm</t>
  </si>
  <si>
    <t>Ceramic</t>
  </si>
  <si>
    <t>Meranti 310cm</t>
  </si>
  <si>
    <t>Ferro 300cm</t>
  </si>
  <si>
    <t>Y</t>
  </si>
  <si>
    <t>Bama 310 cm</t>
  </si>
  <si>
    <t>* skončený dizajn</t>
  </si>
  <si>
    <t>*</t>
  </si>
  <si>
    <t>tel: 02/55563019 , 55563020, tel/fax: 02/55425719</t>
  </si>
  <si>
    <t>email: info@horustrade.sk, internet: www.horustrade.sk</t>
  </si>
  <si>
    <t>číslo</t>
  </si>
  <si>
    <t>Skončená kolekcia, je potrebné preveriť dostupnosť pred objednaním</t>
  </si>
  <si>
    <t>Whisky 298 cm *</t>
  </si>
  <si>
    <t>Ypsilon 286 cm *</t>
  </si>
  <si>
    <t>Zaragosa 280 cm *</t>
  </si>
  <si>
    <t>Violet *</t>
  </si>
  <si>
    <t>Vinci *</t>
  </si>
  <si>
    <t>Venezia 300 cm *</t>
  </si>
  <si>
    <t>Varese *</t>
  </si>
  <si>
    <t>Uniform 300 cm *</t>
  </si>
  <si>
    <t>Valmorel CS *</t>
  </si>
  <si>
    <t>Tripoli 298 cm *</t>
  </si>
  <si>
    <t>Trento 310 cm *</t>
  </si>
  <si>
    <t>Tolbiac *</t>
  </si>
  <si>
    <t>Tombre CS *</t>
  </si>
  <si>
    <t>Timento 310 cm *</t>
  </si>
  <si>
    <t>Teramo *</t>
  </si>
  <si>
    <t>Alzira *</t>
  </si>
  <si>
    <t>Arama *</t>
  </si>
  <si>
    <t>Bamba *</t>
  </si>
  <si>
    <t>Berger CS *</t>
  </si>
  <si>
    <t>Borre CS 308 cm *</t>
  </si>
  <si>
    <t>Campo CS *</t>
  </si>
  <si>
    <t>Cascarda CS 310 cm *</t>
  </si>
  <si>
    <t>Catania 300 cm *</t>
  </si>
  <si>
    <t>Cetus *</t>
  </si>
  <si>
    <t>Cluny 298 cm *</t>
  </si>
  <si>
    <t>Connery 300 cm *</t>
  </si>
  <si>
    <t>Courchevel CS *</t>
  </si>
  <si>
    <t>Davos CS *</t>
  </si>
  <si>
    <t>Dione *</t>
  </si>
  <si>
    <t>Emilia 300 cm *</t>
  </si>
  <si>
    <t>Estelle 300 cm *</t>
  </si>
  <si>
    <t>Ferden CS *</t>
  </si>
  <si>
    <t>Focus *</t>
  </si>
  <si>
    <t>Frier CS 298 cm *</t>
  </si>
  <si>
    <t>Giron CS *</t>
  </si>
  <si>
    <t>Stens 300 cm *</t>
  </si>
  <si>
    <t>Somera 298 cm *</t>
  </si>
  <si>
    <t>Silvretta CS *</t>
  </si>
  <si>
    <t>Sierra 281 cm *</t>
  </si>
  <si>
    <t>Samburu *</t>
  </si>
  <si>
    <t>Salina *</t>
  </si>
  <si>
    <t>Rosemary *</t>
  </si>
  <si>
    <t>Romeo 298 cm *</t>
  </si>
  <si>
    <t>Riva *</t>
  </si>
  <si>
    <t>Regent 292 cm *</t>
  </si>
  <si>
    <t>Quebec 300 cm *</t>
  </si>
  <si>
    <t>Prega *</t>
  </si>
  <si>
    <t>Portia *</t>
  </si>
  <si>
    <t>Popping CS *</t>
  </si>
  <si>
    <t>Pollux CS *</t>
  </si>
  <si>
    <t>Plantet CS *</t>
  </si>
  <si>
    <t>Piano 298 cm *</t>
  </si>
  <si>
    <t>Phoenix 300 cm *</t>
  </si>
  <si>
    <t>Oscar 298 cm *</t>
  </si>
  <si>
    <t>Orelle CS *</t>
  </si>
  <si>
    <t>Nyala *</t>
  </si>
  <si>
    <t>Novara *</t>
  </si>
  <si>
    <t>Mike 303 cm *</t>
  </si>
  <si>
    <t>Moonstone 310 cm *</t>
  </si>
  <si>
    <t>Naldo *</t>
  </si>
  <si>
    <t>Ludwig 300 cm *</t>
  </si>
  <si>
    <t>Lyra FR/C&amp;M *</t>
  </si>
  <si>
    <t>Makio CS 310 cm *</t>
  </si>
  <si>
    <t>Mangano *</t>
  </si>
  <si>
    <t>Napoli 300 cm *</t>
  </si>
  <si>
    <t>Nestor *</t>
  </si>
  <si>
    <t>Liava CS 280 cm BR *</t>
  </si>
  <si>
    <t>Kwintet 287 cm *</t>
  </si>
  <si>
    <t>Kudu *</t>
  </si>
  <si>
    <t>Jonson 287 cm *</t>
  </si>
  <si>
    <t>Jackal *</t>
  </si>
  <si>
    <t>Isabella *</t>
  </si>
  <si>
    <t>Impala *</t>
  </si>
  <si>
    <t>Indus 288 cm *</t>
  </si>
  <si>
    <t>Choisy *</t>
  </si>
  <si>
    <t>Chenny CS 300 cm *</t>
  </si>
  <si>
    <t>Charlotte *</t>
  </si>
  <si>
    <t>Eliot 299 cm *</t>
  </si>
  <si>
    <t>Ellis *</t>
  </si>
  <si>
    <t>Forte 300 cm *</t>
  </si>
  <si>
    <t>Galbert *</t>
  </si>
  <si>
    <t>Gallium *</t>
  </si>
  <si>
    <t>Ilka 292 cm *</t>
  </si>
  <si>
    <t>Kanty 295 cm *</t>
  </si>
  <si>
    <t>Latina *</t>
  </si>
  <si>
    <t>Lyra *</t>
  </si>
  <si>
    <t>Liza CS 300 cm *</t>
  </si>
  <si>
    <t>Osco *</t>
  </si>
  <si>
    <t>Rendille *</t>
  </si>
  <si>
    <t>Topi *</t>
  </si>
  <si>
    <t>Troika 292 cm *</t>
  </si>
  <si>
    <t>Xavier *</t>
  </si>
  <si>
    <t xml:space="preserve">Akila FR            </t>
  </si>
  <si>
    <t xml:space="preserve">Axium FR            </t>
  </si>
  <si>
    <t xml:space="preserve">Basil               </t>
  </si>
  <si>
    <t xml:space="preserve">Cenia FR            </t>
  </si>
  <si>
    <t xml:space="preserve">Dolomite FR         </t>
  </si>
  <si>
    <t xml:space="preserve">Marfil              </t>
  </si>
  <si>
    <t>I</t>
  </si>
  <si>
    <t xml:space="preserve">Sadira              </t>
  </si>
  <si>
    <t>Triana FR</t>
  </si>
  <si>
    <t>* končiaca kolekcia, potrebné preveriť sklady</t>
  </si>
  <si>
    <t xml:space="preserve">Cooper 285 cm BR * </t>
  </si>
  <si>
    <t>Balboa *</t>
  </si>
  <si>
    <t>Macas CS *</t>
  </si>
  <si>
    <t>Palta *</t>
  </si>
  <si>
    <t>Corbier *</t>
  </si>
  <si>
    <t>Roots *</t>
  </si>
  <si>
    <t>Twin *</t>
  </si>
  <si>
    <t>Bama 300 cm *</t>
  </si>
  <si>
    <t>Louvre *</t>
  </si>
  <si>
    <t>Lourmel *</t>
  </si>
  <si>
    <t>Regulus FR 280 cm *</t>
  </si>
  <si>
    <t>Tolbiac*</t>
  </si>
  <si>
    <t xml:space="preserve">Dita                </t>
  </si>
  <si>
    <t xml:space="preserve">Sparkle 300 cm </t>
  </si>
  <si>
    <t>Ukončené kolekcie k 01.03.2024</t>
  </si>
  <si>
    <t xml:space="preserve">Esparanza       </t>
  </si>
  <si>
    <t>Cembra</t>
  </si>
  <si>
    <t xml:space="preserve">Amarant FR </t>
  </si>
  <si>
    <t xml:space="preserve">Borax FR </t>
  </si>
  <si>
    <t xml:space="preserve">Verbena </t>
  </si>
  <si>
    <t>Trench FR 300 cm</t>
  </si>
  <si>
    <t>Platinum FR</t>
  </si>
  <si>
    <t xml:space="preserve">Osmium FR </t>
  </si>
  <si>
    <t xml:space="preserve">Lapis FR </t>
  </si>
  <si>
    <t xml:space="preserve">Lazuli FR </t>
  </si>
  <si>
    <t>Violet*</t>
  </si>
  <si>
    <t>Jonson 287 cm*</t>
  </si>
  <si>
    <t>Lyra FR/C&amp;M*</t>
  </si>
  <si>
    <t>Indus 288 cm*</t>
  </si>
  <si>
    <t>Connery 300 cm*</t>
  </si>
  <si>
    <t>Barletta 300 cm *</t>
  </si>
  <si>
    <t>Feel*</t>
  </si>
  <si>
    <t>Flux 300 cm *</t>
  </si>
  <si>
    <t>Girasol 292 cm *</t>
  </si>
  <si>
    <t>Imagine 310 cm *</t>
  </si>
  <si>
    <t>Metta 295 cm *</t>
  </si>
  <si>
    <t>Minuet 300 cm *</t>
  </si>
  <si>
    <t>Monroe 299 cm *</t>
  </si>
  <si>
    <t>Nuno-C5 *</t>
  </si>
  <si>
    <t>Oster CS 292 cm *</t>
  </si>
  <si>
    <t>Polar 315 cm *</t>
  </si>
  <si>
    <t>Puccini *</t>
  </si>
  <si>
    <t>Royal Astoria *</t>
  </si>
  <si>
    <t>Royal Stripe *</t>
  </si>
  <si>
    <t>Royal Victoria  *</t>
  </si>
  <si>
    <t>Verdi *</t>
  </si>
  <si>
    <t>Vernon *</t>
  </si>
  <si>
    <t>Topasa *</t>
  </si>
  <si>
    <t>Tactile *</t>
  </si>
  <si>
    <t>Ukončené kolekcie k 11.07.2024</t>
  </si>
  <si>
    <t>Ukončené kolekcie k 01.10.2024</t>
  </si>
  <si>
    <r>
      <t xml:space="preserve">Lustro </t>
    </r>
    <r>
      <rPr>
        <b/>
        <sz val="10"/>
        <color rgb="FFFF0000"/>
        <rFont val="Arial"/>
        <family val="2"/>
        <charset val="238"/>
      </rPr>
      <t>- Novinka 2025</t>
    </r>
  </si>
  <si>
    <t>Galena</t>
  </si>
  <si>
    <t>Flint CS</t>
  </si>
  <si>
    <t>Flark CS</t>
  </si>
  <si>
    <t xml:space="preserve">Flame CS </t>
  </si>
  <si>
    <t xml:space="preserve">Esmaria </t>
  </si>
  <si>
    <t>Eclipse</t>
  </si>
  <si>
    <t xml:space="preserve">Easy linen </t>
  </si>
  <si>
    <r>
      <t>Dusk FR -</t>
    </r>
    <r>
      <rPr>
        <b/>
        <sz val="10"/>
        <color rgb="FFFF0000"/>
        <rFont val="Arial"/>
        <family val="2"/>
        <charset val="238"/>
      </rPr>
      <t xml:space="preserve"> Novinka 2025</t>
    </r>
  </si>
  <si>
    <t xml:space="preserve">Divine FR </t>
  </si>
  <si>
    <t xml:space="preserve">Dahlia  </t>
  </si>
  <si>
    <t xml:space="preserve">Craft CS </t>
  </si>
  <si>
    <t xml:space="preserve">Compose </t>
  </si>
  <si>
    <t xml:space="preserve">Ginkgo </t>
  </si>
  <si>
    <t xml:space="preserve">Ginseng  </t>
  </si>
  <si>
    <t xml:space="preserve">Chanten </t>
  </si>
  <si>
    <t xml:space="preserve">Indio </t>
  </si>
  <si>
    <t xml:space="preserve">Iris </t>
  </si>
  <si>
    <t xml:space="preserve">Isla </t>
  </si>
  <si>
    <t xml:space="preserve">Jazz </t>
  </si>
  <si>
    <t xml:space="preserve">Jory FR </t>
  </si>
  <si>
    <t xml:space="preserve">Larino </t>
  </si>
  <si>
    <t>Lavina  BR</t>
  </si>
  <si>
    <t xml:space="preserve">Levanto </t>
  </si>
  <si>
    <r>
      <t xml:space="preserve">Lin - </t>
    </r>
    <r>
      <rPr>
        <b/>
        <sz val="10"/>
        <color rgb="FFFF0000"/>
        <rFont val="Arial"/>
        <family val="2"/>
        <charset val="238"/>
      </rPr>
      <t>Novinka 2025</t>
    </r>
  </si>
  <si>
    <r>
      <t xml:space="preserve">Linari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</si>
  <si>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Locking CS </t>
  </si>
  <si>
    <t xml:space="preserve">Lovage </t>
  </si>
  <si>
    <t xml:space="preserve">Lyrics CS </t>
  </si>
  <si>
    <t xml:space="preserve">Malus </t>
  </si>
  <si>
    <t xml:space="preserve">Marsala </t>
  </si>
  <si>
    <t xml:space="preserve">Masterly CS </t>
  </si>
  <si>
    <t xml:space="preserve">Mica FR </t>
  </si>
  <si>
    <t xml:space="preserve">Mimosa </t>
  </si>
  <si>
    <r>
      <t xml:space="preserve">Minera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</si>
  <si>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Moiré CS </t>
  </si>
  <si>
    <t xml:space="preserve">Moods </t>
  </si>
  <si>
    <t xml:space="preserve">Mosa FR </t>
  </si>
  <si>
    <t xml:space="preserve">Native </t>
  </si>
  <si>
    <t xml:space="preserve">Olite FR </t>
  </si>
  <si>
    <t>Omega CS</t>
  </si>
  <si>
    <t xml:space="preserve">Parma </t>
  </si>
  <si>
    <t xml:space="preserve">Potenza </t>
  </si>
  <si>
    <t xml:space="preserve">Quartz </t>
  </si>
  <si>
    <t xml:space="preserve">Ragga </t>
  </si>
  <si>
    <t xml:space="preserve">Ragga II </t>
  </si>
  <si>
    <t xml:space="preserve">Ravello </t>
  </si>
  <si>
    <r>
      <t xml:space="preserve">Rheya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</si>
  <si>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Robinia </t>
  </si>
  <si>
    <t xml:space="preserve">Safe CS </t>
  </si>
  <si>
    <t xml:space="preserve">Saffron </t>
  </si>
  <si>
    <t xml:space="preserve">Salix </t>
  </si>
  <si>
    <t xml:space="preserve">Scala 200 New </t>
  </si>
  <si>
    <r>
      <t xml:space="preserve">Silvaris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</si>
  <si>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Siona </t>
  </si>
  <si>
    <t xml:space="preserve">Sonate </t>
  </si>
  <si>
    <t xml:space="preserve">Sorrel </t>
  </si>
  <si>
    <t>Talik FR</t>
  </si>
  <si>
    <t xml:space="preserve">Stone </t>
  </si>
  <si>
    <t>Tamala FR</t>
  </si>
  <si>
    <t xml:space="preserve">Tarragon </t>
  </si>
  <si>
    <t>Tone FR</t>
  </si>
  <si>
    <t>Tulsi</t>
  </si>
  <si>
    <t xml:space="preserve">Twist </t>
  </si>
  <si>
    <r>
      <t xml:space="preserve">Urbane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</si>
  <si>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Varve </t>
  </si>
  <si>
    <t xml:space="preserve">Vera </t>
  </si>
  <si>
    <t xml:space="preserve">Vicenza </t>
  </si>
  <si>
    <r>
      <t xml:space="preserve">Zephyr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</si>
  <si>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Zingana FR </t>
  </si>
  <si>
    <t xml:space="preserve">Akadama FR </t>
  </si>
  <si>
    <t xml:space="preserve">Alpha CS </t>
  </si>
  <si>
    <t xml:space="preserve">Alvar </t>
  </si>
  <si>
    <t xml:space="preserve">Antares FR </t>
  </si>
  <si>
    <t xml:space="preserve">Anzio </t>
  </si>
  <si>
    <r>
      <t xml:space="preserve">Arborea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</si>
  <si>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Bacarole II </t>
  </si>
  <si>
    <t xml:space="preserve">Borage </t>
  </si>
  <si>
    <t xml:space="preserve">Buccari CS </t>
  </si>
  <si>
    <t xml:space="preserve">Buccari CS II </t>
  </si>
  <si>
    <t>Calvas CS BR</t>
  </si>
  <si>
    <t>Aster</t>
  </si>
  <si>
    <t>Brilliance</t>
  </si>
  <si>
    <t xml:space="preserve">Caraway </t>
  </si>
  <si>
    <t xml:space="preserve">Carbon </t>
  </si>
  <si>
    <t xml:space="preserve">Cardamom </t>
  </si>
  <si>
    <t xml:space="preserve">Cayenne </t>
  </si>
  <si>
    <t xml:space="preserve">Ceder </t>
  </si>
  <si>
    <t xml:space="preserve">Cinnamon </t>
  </si>
  <si>
    <t xml:space="preserve">Clove </t>
  </si>
  <si>
    <t xml:space="preserve">Cumin </t>
  </si>
  <si>
    <t xml:space="preserve">Laurel </t>
  </si>
  <si>
    <t xml:space="preserve">Lily        </t>
  </si>
  <si>
    <t xml:space="preserve">Nigella  </t>
  </si>
  <si>
    <t xml:space="preserve">Olea </t>
  </si>
  <si>
    <t xml:space="preserve">Reflection </t>
  </si>
  <si>
    <t xml:space="preserve">Sering      </t>
  </si>
  <si>
    <t xml:space="preserve">Stream </t>
  </si>
  <si>
    <t xml:space="preserve">Spar </t>
  </si>
  <si>
    <t xml:space="preserve">Wilg </t>
  </si>
  <si>
    <t xml:space="preserve">Wind </t>
  </si>
  <si>
    <t xml:space="preserve">Zinnia  </t>
  </si>
  <si>
    <t>Azora FR 290 cm</t>
  </si>
  <si>
    <t xml:space="preserve">Adelaide 288 cm *   </t>
  </si>
  <si>
    <t xml:space="preserve">Adore *             </t>
  </si>
  <si>
    <t xml:space="preserve">Alder 300 cm *      </t>
  </si>
  <si>
    <t xml:space="preserve">Antigo 320 cm *     </t>
  </si>
  <si>
    <t xml:space="preserve">Ara *               </t>
  </si>
  <si>
    <t xml:space="preserve">Ariane 310 cm *     </t>
  </si>
  <si>
    <t xml:space="preserve">Aries *             </t>
  </si>
  <si>
    <t xml:space="preserve">Arrow FR 300 cm *   </t>
  </si>
  <si>
    <t xml:space="preserve">Aster 300 cm *      </t>
  </si>
  <si>
    <t xml:space="preserve">Avoir FR 280 cm *   </t>
  </si>
  <si>
    <t xml:space="preserve">Balsamo FR 315 cm * </t>
  </si>
  <si>
    <t xml:space="preserve">Basalt FR 300 cm *  </t>
  </si>
  <si>
    <t xml:space="preserve">Belmont 307 cm *    </t>
  </si>
  <si>
    <t xml:space="preserve">Breeze 310 cm *     </t>
  </si>
  <si>
    <t xml:space="preserve">Castello 320 cm *   </t>
  </si>
  <si>
    <t xml:space="preserve">Convex FR 300 cm *  </t>
  </si>
  <si>
    <t xml:space="preserve">Crosby *            </t>
  </si>
  <si>
    <t xml:space="preserve">Fandango 295 cm *   </t>
  </si>
  <si>
    <t xml:space="preserve">Fossil 290 cm *     </t>
  </si>
  <si>
    <t xml:space="preserve">Galileo FR *        </t>
  </si>
  <si>
    <t xml:space="preserve">Giada *             </t>
  </si>
  <si>
    <t xml:space="preserve">Hazel 315 cm *      </t>
  </si>
  <si>
    <t xml:space="preserve">Jockey *            </t>
  </si>
  <si>
    <t xml:space="preserve">Kamiko CS 305 cm *  </t>
  </si>
  <si>
    <t xml:space="preserve">Libra CS 300 cm *   </t>
  </si>
  <si>
    <t xml:space="preserve">Licorice 300 cm *     </t>
  </si>
  <si>
    <t xml:space="preserve">Linate 315 cm *     </t>
  </si>
  <si>
    <t xml:space="preserve">Lines FR 300 cm *   </t>
  </si>
  <si>
    <t xml:space="preserve">Liza CS 300 cm *    </t>
  </si>
  <si>
    <t xml:space="preserve">Lola *            </t>
  </si>
  <si>
    <t xml:space="preserve">Mandrage 290 cm *   </t>
  </si>
  <si>
    <t>Memories FR 310 cm *</t>
  </si>
  <si>
    <t xml:space="preserve">Palermo *           </t>
  </si>
  <si>
    <t xml:space="preserve">Pesaro 305 cm *     </t>
  </si>
  <si>
    <t xml:space="preserve">Proza *             </t>
  </si>
  <si>
    <t xml:space="preserve">Reflect *           </t>
  </si>
  <si>
    <t xml:space="preserve">Rovigo 320 cm *     </t>
  </si>
  <si>
    <t xml:space="preserve">Screen FR *         </t>
  </si>
  <si>
    <t xml:space="preserve">Serene 300 cm *     </t>
  </si>
  <si>
    <t xml:space="preserve">Serenity FR *       </t>
  </si>
  <si>
    <t xml:space="preserve">Sorrento 310 cm *   </t>
  </si>
  <si>
    <t xml:space="preserve">Spiral FR *         </t>
  </si>
  <si>
    <t xml:space="preserve">Springs *           </t>
  </si>
  <si>
    <t xml:space="preserve">Stream 315 cm *     </t>
  </si>
  <si>
    <t xml:space="preserve">Tilia *             </t>
  </si>
  <si>
    <t>Ukončené kolekcie k 31.12.2025</t>
  </si>
  <si>
    <t>Adelaide *</t>
  </si>
  <si>
    <t>Adore *</t>
  </si>
  <si>
    <t>Alder *</t>
  </si>
  <si>
    <t>Antigo *</t>
  </si>
  <si>
    <t>Ara *</t>
  </si>
  <si>
    <t>Ariane *</t>
  </si>
  <si>
    <t>Arrow FR *</t>
  </si>
  <si>
    <t>Aries *</t>
  </si>
  <si>
    <t>Avoir FR *</t>
  </si>
  <si>
    <t>Balsamo FR *</t>
  </si>
  <si>
    <t>Basalt FR *</t>
  </si>
  <si>
    <t>Belmont *</t>
  </si>
  <si>
    <t>Breeze *</t>
  </si>
  <si>
    <t>Castello *</t>
  </si>
  <si>
    <t>Convex FR *</t>
  </si>
  <si>
    <t>Crosby *</t>
  </si>
  <si>
    <t>Fandango *</t>
  </si>
  <si>
    <t>Fossil *</t>
  </si>
  <si>
    <t>Galileo FR *</t>
  </si>
  <si>
    <t>Giada *</t>
  </si>
  <si>
    <t>Hazel  *</t>
  </si>
  <si>
    <t>Jockey *</t>
  </si>
  <si>
    <t>Kamiko CS  *</t>
  </si>
  <si>
    <t>Licorice *</t>
  </si>
  <si>
    <t>Linate *</t>
  </si>
  <si>
    <t>Lines FR *</t>
  </si>
  <si>
    <t>Lola *</t>
  </si>
  <si>
    <t>Mandrage *</t>
  </si>
  <si>
    <t>Memories FR *</t>
  </si>
  <si>
    <t>Pesaro *</t>
  </si>
  <si>
    <t>Proza *</t>
  </si>
  <si>
    <t>Rovigo *</t>
  </si>
  <si>
    <t>Screen FR *</t>
  </si>
  <si>
    <t>Serene *</t>
  </si>
  <si>
    <t>Serenity FR *</t>
  </si>
  <si>
    <t>Spiral FR *</t>
  </si>
  <si>
    <t>Springs *</t>
  </si>
  <si>
    <t>Tilia  *</t>
  </si>
  <si>
    <t>Cenník platný od 1.1.2026</t>
  </si>
  <si>
    <t>Eifel 215</t>
  </si>
  <si>
    <t>Eifel 295</t>
  </si>
  <si>
    <t>Eifel 415</t>
  </si>
  <si>
    <t>Melody 175</t>
  </si>
  <si>
    <t>Melody 215</t>
  </si>
  <si>
    <t>Melody 295</t>
  </si>
  <si>
    <t>Melody 345</t>
  </si>
  <si>
    <t>Melody 415</t>
  </si>
  <si>
    <t>Cenník platný od 01.01.2026</t>
  </si>
  <si>
    <t>Sorrento  *</t>
  </si>
  <si>
    <t xml:space="preserve">Sousta CS </t>
  </si>
  <si>
    <t xml:space="preserve">Spezia FR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</si>
</sst>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#,##0.00\ &quot;€&quot;"/>
  </numFmts>
  <fonts count="2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1"/>
      <color indexed="8"/>
      <name val="Calibri"/>
      <family val="2"/>
    </font>
    <font>
      <b/>
      <sz val="10"/>
      <name val="Futura Md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"/>
    </font>
    <font>
      <sz val="10"/>
      <color rgb="FFFF000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4" fillId="2" borderId="0" applyNumberFormat="0" applyBorder="0" applyAlignment="0" applyProtection="0"/>
    <xf numFmtId="164" fontId="5" fillId="0" borderId="0" applyFont="0" applyFill="0" applyBorder="0" applyAlignment="0" applyProtection="0"/>
    <xf numFmtId="0" fontId="3" fillId="4" borderId="21" applyNumberFormat="0" applyFont="0" applyAlignment="0" applyProtection="0"/>
    <xf numFmtId="0" fontId="3" fillId="4" borderId="21" applyNumberFormat="0" applyFont="0" applyAlignment="0" applyProtection="0"/>
    <xf numFmtId="0" fontId="14" fillId="0" borderId="0"/>
    <xf numFmtId="0" fontId="12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top"/>
      <protection locked="0"/>
    </xf>
    <xf numFmtId="1" fontId="2" fillId="0" borderId="0" xfId="0" applyNumberFormat="1" applyFont="1" applyAlignment="1" applyProtection="1">
      <alignment horizontal="center" vertical="top"/>
      <protection locked="0"/>
    </xf>
    <xf numFmtId="0" fontId="0" fillId="3" borderId="0" xfId="0" applyFill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2" fontId="0" fillId="0" borderId="0" xfId="0" applyNumberFormat="1" applyAlignment="1">
      <alignment horizontal="center"/>
    </xf>
    <xf numFmtId="0" fontId="15" fillId="0" borderId="0" xfId="0" applyFont="1" applyAlignment="1" applyProtection="1">
      <alignment horizontal="left" vertical="top"/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12" fillId="0" borderId="0" xfId="0" applyNumberFormat="1" applyFont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12" fillId="0" borderId="10" xfId="0" applyFont="1" applyBorder="1"/>
    <xf numFmtId="0" fontId="0" fillId="0" borderId="16" xfId="0" applyBorder="1"/>
    <xf numFmtId="0" fontId="0" fillId="0" borderId="17" xfId="0" applyBorder="1"/>
    <xf numFmtId="0" fontId="12" fillId="0" borderId="16" xfId="0" applyFont="1" applyBorder="1"/>
    <xf numFmtId="0" fontId="12" fillId="0" borderId="0" xfId="0" applyFont="1"/>
    <xf numFmtId="0" fontId="0" fillId="0" borderId="22" xfId="0" applyBorder="1" applyAlignment="1">
      <alignment horizontal="center"/>
    </xf>
    <xf numFmtId="0" fontId="0" fillId="0" borderId="22" xfId="0" applyBorder="1"/>
    <xf numFmtId="3" fontId="12" fillId="0" borderId="22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6" fillId="0" borderId="13" xfId="0" applyFont="1" applyBorder="1"/>
    <xf numFmtId="0" fontId="16" fillId="0" borderId="12" xfId="0" applyFont="1" applyBorder="1"/>
    <xf numFmtId="0" fontId="16" fillId="0" borderId="0" xfId="0" applyFont="1"/>
    <xf numFmtId="0" fontId="17" fillId="0" borderId="0" xfId="0" applyFont="1"/>
    <xf numFmtId="0" fontId="17" fillId="7" borderId="0" xfId="0" applyFont="1" applyFill="1"/>
    <xf numFmtId="0" fontId="16" fillId="0" borderId="6" xfId="0" applyFont="1" applyBorder="1"/>
    <xf numFmtId="0" fontId="16" fillId="0" borderId="9" xfId="0" applyFont="1" applyBorder="1"/>
    <xf numFmtId="0" fontId="0" fillId="0" borderId="29" xfId="0" applyBorder="1"/>
    <xf numFmtId="0" fontId="0" fillId="0" borderId="29" xfId="0" applyBorder="1" applyAlignment="1">
      <alignment horizontal="center"/>
    </xf>
    <xf numFmtId="3" fontId="12" fillId="0" borderId="29" xfId="0" applyNumberFormat="1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3" fontId="12" fillId="0" borderId="27" xfId="0" applyNumberFormat="1" applyFont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3" fontId="12" fillId="0" borderId="28" xfId="0" applyNumberFormat="1" applyFont="1" applyBorder="1" applyAlignment="1">
      <alignment horizontal="center"/>
    </xf>
    <xf numFmtId="166" fontId="11" fillId="0" borderId="22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3" fontId="11" fillId="0" borderId="22" xfId="0" applyNumberFormat="1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3" fontId="11" fillId="0" borderId="27" xfId="0" applyNumberFormat="1" applyFont="1" applyBorder="1" applyAlignment="1">
      <alignment horizontal="center"/>
    </xf>
    <xf numFmtId="166" fontId="11" fillId="0" borderId="27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166" fontId="11" fillId="0" borderId="28" xfId="0" applyNumberFormat="1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6" fillId="0" borderId="27" xfId="0" applyFont="1" applyBorder="1" applyAlignment="1">
      <alignment horizontal="center"/>
    </xf>
    <xf numFmtId="0" fontId="0" fillId="0" borderId="31" xfId="0" applyBorder="1"/>
    <xf numFmtId="0" fontId="0" fillId="0" borderId="30" xfId="0" applyBorder="1"/>
    <xf numFmtId="0" fontId="0" fillId="0" borderId="30" xfId="0" applyBorder="1" applyAlignment="1">
      <alignment horizontal="center"/>
    </xf>
    <xf numFmtId="3" fontId="12" fillId="0" borderId="30" xfId="0" applyNumberFormat="1" applyFont="1" applyBorder="1" applyAlignment="1">
      <alignment horizontal="center"/>
    </xf>
    <xf numFmtId="0" fontId="12" fillId="0" borderId="24" xfId="0" applyFont="1" applyBorder="1"/>
    <xf numFmtId="0" fontId="12" fillId="0" borderId="27" xfId="0" applyFont="1" applyBorder="1"/>
    <xf numFmtId="0" fontId="12" fillId="0" borderId="27" xfId="0" applyFont="1" applyBorder="1" applyAlignment="1">
      <alignment horizontal="center"/>
    </xf>
    <xf numFmtId="0" fontId="12" fillId="0" borderId="3" xfId="0" applyFont="1" applyBorder="1"/>
    <xf numFmtId="0" fontId="16" fillId="0" borderId="3" xfId="0" applyFont="1" applyBorder="1"/>
    <xf numFmtId="0" fontId="12" fillId="0" borderId="6" xfId="0" applyFont="1" applyBorder="1"/>
    <xf numFmtId="3" fontId="12" fillId="0" borderId="32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6" fillId="0" borderId="15" xfId="0" applyFont="1" applyBorder="1"/>
    <xf numFmtId="166" fontId="11" fillId="0" borderId="0" xfId="0" applyNumberFormat="1" applyFont="1" applyAlignment="1">
      <alignment horizontal="center"/>
    </xf>
    <xf numFmtId="166" fontId="11" fillId="0" borderId="30" xfId="0" applyNumberFormat="1" applyFont="1" applyBorder="1" applyAlignment="1">
      <alignment horizontal="center"/>
    </xf>
    <xf numFmtId="0" fontId="16" fillId="0" borderId="11" xfId="0" applyFont="1" applyBorder="1"/>
    <xf numFmtId="0" fontId="16" fillId="0" borderId="17" xfId="0" applyFont="1" applyBorder="1"/>
    <xf numFmtId="0" fontId="10" fillId="0" borderId="0" xfId="0" applyFont="1" applyAlignment="1">
      <alignment horizontal="center"/>
    </xf>
    <xf numFmtId="0" fontId="12" fillId="0" borderId="2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8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>
      <alignment horizontal="center"/>
    </xf>
    <xf numFmtId="0" fontId="11" fillId="0" borderId="22" xfId="0" applyFont="1" applyBorder="1"/>
    <xf numFmtId="0" fontId="11" fillId="0" borderId="27" xfId="0" applyFont="1" applyBorder="1"/>
    <xf numFmtId="0" fontId="11" fillId="0" borderId="28" xfId="0" applyFont="1" applyBorder="1"/>
    <xf numFmtId="0" fontId="19" fillId="0" borderId="22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 applyProtection="1">
      <alignment horizontal="left"/>
      <protection locked="0"/>
    </xf>
    <xf numFmtId="0" fontId="0" fillId="0" borderId="25" xfId="0" applyBorder="1" applyAlignment="1">
      <alignment horizontal="center"/>
    </xf>
    <xf numFmtId="166" fontId="11" fillId="0" borderId="34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166" fontId="11" fillId="0" borderId="35" xfId="0" applyNumberFormat="1" applyFont="1" applyBorder="1" applyAlignment="1">
      <alignment horizontal="center"/>
    </xf>
    <xf numFmtId="0" fontId="13" fillId="6" borderId="18" xfId="0" applyFont="1" applyFill="1" applyBorder="1" applyAlignment="1" applyProtection="1">
      <alignment horizontal="center" vertical="center" wrapText="1"/>
      <protection locked="0"/>
    </xf>
    <xf numFmtId="0" fontId="13" fillId="6" borderId="23" xfId="0" applyFont="1" applyFill="1" applyBorder="1" applyAlignment="1" applyProtection="1">
      <alignment horizontal="center" vertical="center" wrapText="1"/>
      <protection locked="0"/>
    </xf>
    <xf numFmtId="165" fontId="6" fillId="6" borderId="10" xfId="6" applyNumberFormat="1" applyFont="1" applyFill="1" applyBorder="1" applyAlignment="1">
      <alignment horizontal="center" vertical="center"/>
    </xf>
    <xf numFmtId="165" fontId="6" fillId="6" borderId="11" xfId="6" applyNumberFormat="1" applyFont="1" applyFill="1" applyBorder="1" applyAlignment="1">
      <alignment horizontal="center" vertical="center"/>
    </xf>
    <xf numFmtId="165" fontId="6" fillId="6" borderId="14" xfId="6" applyNumberFormat="1" applyFont="1" applyFill="1" applyBorder="1" applyAlignment="1">
      <alignment horizontal="center" vertical="center"/>
    </xf>
    <xf numFmtId="165" fontId="6" fillId="6" borderId="15" xfId="6" applyNumberFormat="1" applyFont="1" applyFill="1" applyBorder="1" applyAlignment="1">
      <alignment horizontal="center" vertical="center"/>
    </xf>
    <xf numFmtId="165" fontId="13" fillId="6" borderId="11" xfId="7" applyNumberFormat="1" applyFont="1" applyFill="1" applyBorder="1" applyAlignment="1" applyProtection="1">
      <alignment horizontal="center" vertical="center"/>
      <protection locked="0"/>
    </xf>
    <xf numFmtId="165" fontId="13" fillId="6" borderId="13" xfId="7" applyNumberFormat="1" applyFont="1" applyFill="1" applyBorder="1" applyAlignment="1" applyProtection="1">
      <alignment horizontal="center" vertical="center"/>
      <protection locked="0"/>
    </xf>
    <xf numFmtId="0" fontId="11" fillId="6" borderId="14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165" fontId="13" fillId="5" borderId="18" xfId="7" applyNumberFormat="1" applyFont="1" applyFill="1" applyBorder="1" applyAlignment="1" applyProtection="1">
      <alignment horizontal="center" vertical="center"/>
      <protection locked="0"/>
    </xf>
    <xf numFmtId="165" fontId="13" fillId="5" borderId="33" xfId="7" applyNumberFormat="1" applyFont="1" applyFill="1" applyBorder="1" applyAlignment="1" applyProtection="1">
      <alignment horizontal="center" vertical="center"/>
      <protection locked="0"/>
    </xf>
    <xf numFmtId="165" fontId="13" fillId="6" borderId="16" xfId="2" applyNumberFormat="1" applyFont="1" applyFill="1" applyBorder="1" applyAlignment="1" applyProtection="1">
      <alignment horizontal="center" vertical="center"/>
      <protection locked="0"/>
    </xf>
    <xf numFmtId="165" fontId="13" fillId="6" borderId="29" xfId="2" applyNumberFormat="1" applyFont="1" applyFill="1" applyBorder="1" applyAlignment="1" applyProtection="1">
      <alignment horizontal="center" vertical="center"/>
      <protection locked="0"/>
    </xf>
    <xf numFmtId="165" fontId="13" fillId="6" borderId="17" xfId="2" applyNumberFormat="1" applyFont="1" applyFill="1" applyBorder="1" applyAlignment="1" applyProtection="1">
      <alignment horizontal="center" vertical="center"/>
      <protection locked="0"/>
    </xf>
  </cellXfs>
  <cellStyles count="8">
    <cellStyle name="20% - Accent4 2" xfId="1" xr:uid="{00000000-0005-0000-0000-000000000000}"/>
    <cellStyle name="Mena" xfId="2" builtinId="4"/>
    <cellStyle name="Mena 2" xfId="7" xr:uid="{53CFE890-44CA-48B9-B245-6FC0573D6F66}"/>
    <cellStyle name="Normálna" xfId="0" builtinId="0"/>
    <cellStyle name="Normálna 2" xfId="6" xr:uid="{189DAFC2-CDE8-4CCE-8257-95C8C1959426}"/>
    <cellStyle name="Notitie 2" xfId="3" xr:uid="{00000000-0005-0000-0000-000003000000}"/>
    <cellStyle name="Notitie 3" xfId="4" xr:uid="{00000000-0005-0000-0000-000004000000}"/>
    <cellStyle name="Standaard 2" xfId="5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220</xdr:row>
      <xdr:rowOff>9525</xdr:rowOff>
    </xdr:from>
    <xdr:to>
      <xdr:col>1</xdr:col>
      <xdr:colOff>1152525</xdr:colOff>
      <xdr:row>225</xdr:row>
      <xdr:rowOff>152400</xdr:rowOff>
    </xdr:to>
    <xdr:grpSp>
      <xdr:nvGrpSpPr>
        <xdr:cNvPr id="4040" name="Group 4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GrpSpPr>
          <a:grpSpLocks noChangeAspect="1"/>
        </xdr:cNvGrpSpPr>
      </xdr:nvGrpSpPr>
      <xdr:grpSpPr bwMode="auto">
        <a:xfrm>
          <a:off x="685800" y="46424290"/>
          <a:ext cx="1150284" cy="1207434"/>
          <a:chOff x="0" y="76"/>
          <a:chExt cx="147" cy="105"/>
        </a:xfrm>
      </xdr:grpSpPr>
      <xdr:sp macro="" textlink="">
        <xdr:nvSpPr>
          <xdr:cNvPr id="2" name="AutoShape 3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9548"/>
            <a:ext cx="142" cy="101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/>
          <a:lstStyle/>
          <a:p>
            <a:endParaRPr lang="sk-SK"/>
          </a:p>
        </xdr:txBody>
      </xdr:sp>
      <xdr:pic>
        <xdr:nvPicPr>
          <xdr:cNvPr id="3" name="Pictur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76"/>
            <a:ext cx="148" cy="10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1419225</xdr:colOff>
      <xdr:row>220</xdr:row>
      <xdr:rowOff>9525</xdr:rowOff>
    </xdr:from>
    <xdr:to>
      <xdr:col>2</xdr:col>
      <xdr:colOff>866775</xdr:colOff>
      <xdr:row>225</xdr:row>
      <xdr:rowOff>133350</xdr:rowOff>
    </xdr:to>
    <xdr:grpSp>
      <xdr:nvGrpSpPr>
        <xdr:cNvPr id="4041" name="Group 9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GrpSpPr>
          <a:grpSpLocks noChangeAspect="1"/>
        </xdr:cNvGrpSpPr>
      </xdr:nvGrpSpPr>
      <xdr:grpSpPr bwMode="auto">
        <a:xfrm>
          <a:off x="2102784" y="46424290"/>
          <a:ext cx="1016373" cy="1188384"/>
          <a:chOff x="0" y="228"/>
          <a:chExt cx="139" cy="107"/>
        </a:xfrm>
      </xdr:grpSpPr>
      <xdr:sp macro="" textlink="">
        <xdr:nvSpPr>
          <xdr:cNvPr id="4045" name="AutoShape 8">
            <a:extLst>
              <a:ext uri="{FF2B5EF4-FFF2-40B4-BE49-F238E27FC236}">
                <a16:creationId xmlns:a16="http://schemas.microsoft.com/office/drawing/2014/main" id="{00000000-0008-0000-0000-0000CD0F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228"/>
            <a:ext cx="139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046" name="Picture 10">
            <a:extLst>
              <a:ext uri="{FF2B5EF4-FFF2-40B4-BE49-F238E27FC236}">
                <a16:creationId xmlns:a16="http://schemas.microsoft.com/office/drawing/2014/main" id="{00000000-0008-0000-0000-0000CE0F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28"/>
            <a:ext cx="140" cy="1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3</xdr:col>
      <xdr:colOff>0</xdr:colOff>
      <xdr:row>220</xdr:row>
      <xdr:rowOff>9525</xdr:rowOff>
    </xdr:from>
    <xdr:to>
      <xdr:col>4</xdr:col>
      <xdr:colOff>230155</xdr:colOff>
      <xdr:row>223</xdr:row>
      <xdr:rowOff>128588</xdr:rowOff>
    </xdr:to>
    <xdr:pic>
      <xdr:nvPicPr>
        <xdr:cNvPr id="4042" name="Picture 1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3" y="95968608"/>
          <a:ext cx="132185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0</xdr:row>
      <xdr:rowOff>0</xdr:rowOff>
    </xdr:from>
    <xdr:to>
      <xdr:col>2</xdr:col>
      <xdr:colOff>55080</xdr:colOff>
      <xdr:row>5</xdr:row>
      <xdr:rowOff>165100</xdr:rowOff>
    </xdr:to>
    <xdr:pic>
      <xdr:nvPicPr>
        <xdr:cNvPr id="4043" name="Picture 9" descr="Logo kobe 2011ai JPEG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0"/>
          <a:ext cx="7334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19050</xdr:rowOff>
    </xdr:from>
    <xdr:to>
      <xdr:col>1</xdr:col>
      <xdr:colOff>655108</xdr:colOff>
      <xdr:row>5</xdr:row>
      <xdr:rowOff>136525</xdr:rowOff>
    </xdr:to>
    <xdr:pic>
      <xdr:nvPicPr>
        <xdr:cNvPr id="4044" name="Obrázok 4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9050"/>
          <a:ext cx="1104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238125</xdr:colOff>
      <xdr:row>188</xdr:row>
      <xdr:rowOff>19050</xdr:rowOff>
    </xdr:from>
    <xdr:ext cx="1104900" cy="847725"/>
    <xdr:pic>
      <xdr:nvPicPr>
        <xdr:cNvPr id="16" name="Obrázok 4">
          <a:extLst>
            <a:ext uri="{FF2B5EF4-FFF2-40B4-BE49-F238E27FC236}">
              <a16:creationId xmlns:a16="http://schemas.microsoft.com/office/drawing/2014/main" id="{E54C439C-7436-4CD5-A6B2-BE6976918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0580633"/>
          <a:ext cx="1104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878416</xdr:colOff>
      <xdr:row>189</xdr:row>
      <xdr:rowOff>63500</xdr:rowOff>
    </xdr:from>
    <xdr:to>
      <xdr:col>3</xdr:col>
      <xdr:colOff>142725</xdr:colOff>
      <xdr:row>190</xdr:row>
      <xdr:rowOff>118530</xdr:rowOff>
    </xdr:to>
    <xdr:pic>
      <xdr:nvPicPr>
        <xdr:cNvPr id="17" name="Afbeelding 5">
          <a:extLst>
            <a:ext uri="{FF2B5EF4-FFF2-40B4-BE49-F238E27FC236}">
              <a16:creationId xmlns:a16="http://schemas.microsoft.com/office/drawing/2014/main" id="{DDB5C192-2C0E-4CB2-B017-509F5B2E6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333" y="90783833"/>
          <a:ext cx="1895475" cy="266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urdesova\Desktop\Kobe%20Price%20list%203%202025.xlsx" TargetMode="External"/><Relationship Id="rId1" Type="http://schemas.openxmlformats.org/officeDocument/2006/relationships/externalLinkPath" Target="file:///C:\Users\Purdesova\Desktop\Kobe%20Price%20list%203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L 3 EN"/>
      <sheetName val="Hárok1"/>
    </sheetNames>
    <sheetDataSet>
      <sheetData sheetId="0"/>
      <sheetData sheetId="1">
        <row r="1">
          <cell r="A1" t="str">
            <v>ART.NR.</v>
          </cell>
          <cell r="B1" t="str">
            <v>DESIGN</v>
          </cell>
          <cell r="C1" t="str">
            <v>WIDTH/
HEIGHT
CM</v>
          </cell>
          <cell r="D1" t="str">
            <v>WIDE</v>
          </cell>
          <cell r="E1" t="str">
            <v>INHERENT FR</v>
          </cell>
          <cell r="F1" t="str">
            <v>WASHING INSTRUCTION</v>
          </cell>
          <cell r="G1" t="str">
            <v>USABLE FOR ROMAN BLINDS</v>
          </cell>
          <cell r="H1" t="str">
            <v>TURNABLE</v>
          </cell>
          <cell r="I1" t="str">
            <v>APPLICATION
 C U V</v>
          </cell>
          <cell r="J1" t="str">
            <v>USE
 CLASS</v>
          </cell>
          <cell r="K1" t="str">
            <v>MARTINDALE
RUBS
BS 5690</v>
          </cell>
        </row>
        <row r="2">
          <cell r="A2">
            <v>3990</v>
          </cell>
          <cell r="B2" t="str">
            <v xml:space="preserve">Adelaide 288 cm *   </v>
          </cell>
          <cell r="C2">
            <v>288</v>
          </cell>
          <cell r="F2" t="str">
            <v>J</v>
          </cell>
          <cell r="G2" t="str">
            <v>N</v>
          </cell>
          <cell r="H2" t="str">
            <v xml:space="preserve">N </v>
          </cell>
          <cell r="I2" t="str">
            <v>C</v>
          </cell>
        </row>
        <row r="3">
          <cell r="A3">
            <v>110793</v>
          </cell>
          <cell r="B3" t="str">
            <v xml:space="preserve">Adore *             </v>
          </cell>
          <cell r="C3">
            <v>140</v>
          </cell>
          <cell r="F3" t="str">
            <v>B</v>
          </cell>
          <cell r="G3" t="str">
            <v>N</v>
          </cell>
          <cell r="I3" t="str">
            <v>C/U</v>
          </cell>
          <cell r="J3" t="str">
            <v>SC</v>
          </cell>
          <cell r="K3">
            <v>45000</v>
          </cell>
        </row>
        <row r="4">
          <cell r="A4">
            <v>111326</v>
          </cell>
          <cell r="B4" t="str">
            <v xml:space="preserve">Akadama FR 310 cm   </v>
          </cell>
          <cell r="C4">
            <v>310</v>
          </cell>
          <cell r="E4" t="str">
            <v>X</v>
          </cell>
          <cell r="F4" t="str">
            <v>J</v>
          </cell>
          <cell r="G4" t="str">
            <v>Y</v>
          </cell>
          <cell r="H4" t="str">
            <v xml:space="preserve">N </v>
          </cell>
          <cell r="I4" t="str">
            <v>C</v>
          </cell>
          <cell r="K4" t="str">
            <v xml:space="preserve">      </v>
          </cell>
        </row>
        <row r="5">
          <cell r="A5">
            <v>111543</v>
          </cell>
          <cell r="B5" t="str">
            <v xml:space="preserve">Akila FR            </v>
          </cell>
          <cell r="C5">
            <v>140</v>
          </cell>
          <cell r="E5" t="str">
            <v>X</v>
          </cell>
          <cell r="F5" t="str">
            <v>L</v>
          </cell>
          <cell r="I5" t="str">
            <v>U</v>
          </cell>
          <cell r="J5" t="str">
            <v>SC</v>
          </cell>
          <cell r="K5">
            <v>40000</v>
          </cell>
        </row>
        <row r="6">
          <cell r="A6">
            <v>111162</v>
          </cell>
          <cell r="B6" t="str">
            <v xml:space="preserve">Alberti FR          </v>
          </cell>
          <cell r="C6">
            <v>140</v>
          </cell>
          <cell r="E6" t="str">
            <v>X</v>
          </cell>
          <cell r="F6" t="str">
            <v>H</v>
          </cell>
          <cell r="I6" t="str">
            <v>U</v>
          </cell>
          <cell r="J6" t="str">
            <v>SC</v>
          </cell>
          <cell r="K6">
            <v>50000</v>
          </cell>
        </row>
        <row r="7">
          <cell r="A7">
            <v>111102</v>
          </cell>
          <cell r="B7" t="str">
            <v xml:space="preserve">Alder 300 cm *      </v>
          </cell>
          <cell r="C7">
            <v>300</v>
          </cell>
          <cell r="F7" t="str">
            <v>K</v>
          </cell>
          <cell r="G7" t="str">
            <v>N</v>
          </cell>
          <cell r="H7" t="str">
            <v xml:space="preserve">C </v>
          </cell>
          <cell r="I7" t="str">
            <v>C</v>
          </cell>
          <cell r="K7" t="str">
            <v xml:space="preserve">      </v>
          </cell>
        </row>
        <row r="8">
          <cell r="A8">
            <v>111585</v>
          </cell>
          <cell r="B8" t="str">
            <v xml:space="preserve">Alpha CS 300 cm     </v>
          </cell>
          <cell r="C8">
            <v>300</v>
          </cell>
          <cell r="E8" t="str">
            <v>X</v>
          </cell>
          <cell r="F8" t="str">
            <v>J</v>
          </cell>
          <cell r="G8" t="str">
            <v>Y</v>
          </cell>
          <cell r="H8" t="str">
            <v xml:space="preserve">N </v>
          </cell>
          <cell r="I8" t="str">
            <v>C</v>
          </cell>
        </row>
        <row r="9">
          <cell r="A9">
            <v>111304</v>
          </cell>
          <cell r="B9" t="str">
            <v xml:space="preserve">Alvar 305 cm        </v>
          </cell>
          <cell r="C9">
            <v>305</v>
          </cell>
          <cell r="F9" t="str">
            <v>K</v>
          </cell>
          <cell r="G9" t="str">
            <v>Y</v>
          </cell>
          <cell r="H9" t="str">
            <v xml:space="preserve">Y </v>
          </cell>
          <cell r="I9" t="str">
            <v>C</v>
          </cell>
          <cell r="K9" t="str">
            <v xml:space="preserve">      </v>
          </cell>
        </row>
        <row r="10">
          <cell r="A10">
            <v>111506</v>
          </cell>
          <cell r="B10" t="str">
            <v xml:space="preserve">Amarant FR          </v>
          </cell>
          <cell r="C10">
            <v>140</v>
          </cell>
          <cell r="E10" t="str">
            <v>X</v>
          </cell>
          <cell r="F10" t="str">
            <v>L</v>
          </cell>
          <cell r="I10" t="str">
            <v>U</v>
          </cell>
          <cell r="J10" t="str">
            <v>SC</v>
          </cell>
          <cell r="K10">
            <v>100000</v>
          </cell>
        </row>
        <row r="11">
          <cell r="A11">
            <v>111028</v>
          </cell>
          <cell r="B11" t="str">
            <v xml:space="preserve">Antares FR 300 cm   </v>
          </cell>
          <cell r="C11">
            <v>300</v>
          </cell>
          <cell r="E11" t="str">
            <v>X</v>
          </cell>
          <cell r="F11" t="str">
            <v>J</v>
          </cell>
          <cell r="G11" t="str">
            <v>N</v>
          </cell>
          <cell r="H11" t="str">
            <v xml:space="preserve">N </v>
          </cell>
          <cell r="I11" t="str">
            <v>C</v>
          </cell>
          <cell r="K11" t="str">
            <v xml:space="preserve">      </v>
          </cell>
        </row>
        <row r="12">
          <cell r="A12">
            <v>111328</v>
          </cell>
          <cell r="B12" t="str">
            <v xml:space="preserve">Antigo 320 cm *     </v>
          </cell>
          <cell r="C12">
            <v>320</v>
          </cell>
          <cell r="F12" t="str">
            <v>K</v>
          </cell>
          <cell r="G12" t="str">
            <v>N</v>
          </cell>
          <cell r="H12" t="str">
            <v xml:space="preserve">N </v>
          </cell>
          <cell r="I12" t="str">
            <v>C</v>
          </cell>
          <cell r="K12" t="str">
            <v xml:space="preserve">      </v>
          </cell>
        </row>
        <row r="13">
          <cell r="A13">
            <v>111029</v>
          </cell>
          <cell r="B13" t="str">
            <v xml:space="preserve">Anzio 300 cm        </v>
          </cell>
          <cell r="C13">
            <v>300</v>
          </cell>
          <cell r="F13" t="str">
            <v>K</v>
          </cell>
          <cell r="G13" t="str">
            <v>N</v>
          </cell>
          <cell r="H13" t="str">
            <v xml:space="preserve">N </v>
          </cell>
          <cell r="I13" t="str">
            <v>C</v>
          </cell>
          <cell r="K13" t="str">
            <v xml:space="preserve">      </v>
          </cell>
        </row>
        <row r="14">
          <cell r="A14">
            <v>3451</v>
          </cell>
          <cell r="B14" t="str">
            <v xml:space="preserve">Ara *               </v>
          </cell>
          <cell r="C14">
            <v>140</v>
          </cell>
          <cell r="F14" t="str">
            <v>B</v>
          </cell>
          <cell r="G14" t="str">
            <v>N</v>
          </cell>
          <cell r="I14" t="str">
            <v>C/U</v>
          </cell>
          <cell r="J14" t="str">
            <v>SD GC</v>
          </cell>
          <cell r="K14">
            <v>35000</v>
          </cell>
        </row>
        <row r="15">
          <cell r="A15">
            <v>110837</v>
          </cell>
          <cell r="B15" t="str">
            <v xml:space="preserve">Ariane 310 cm *     </v>
          </cell>
          <cell r="C15">
            <v>310</v>
          </cell>
          <cell r="F15" t="str">
            <v>J</v>
          </cell>
          <cell r="G15" t="str">
            <v>N</v>
          </cell>
          <cell r="H15" t="str">
            <v xml:space="preserve">N </v>
          </cell>
          <cell r="I15" t="str">
            <v>C</v>
          </cell>
          <cell r="K15" t="str">
            <v xml:space="preserve">      </v>
          </cell>
        </row>
        <row r="16">
          <cell r="A16">
            <v>3454</v>
          </cell>
          <cell r="B16" t="str">
            <v xml:space="preserve">Aries *             </v>
          </cell>
          <cell r="C16">
            <v>140</v>
          </cell>
          <cell r="F16" t="str">
            <v>B</v>
          </cell>
          <cell r="G16" t="str">
            <v>N</v>
          </cell>
          <cell r="I16" t="str">
            <v>C/U</v>
          </cell>
          <cell r="J16" t="str">
            <v>SC</v>
          </cell>
          <cell r="K16">
            <v>50000</v>
          </cell>
        </row>
        <row r="17">
          <cell r="A17">
            <v>110892</v>
          </cell>
          <cell r="B17" t="str">
            <v xml:space="preserve">Arrow FR 300 cm *   </v>
          </cell>
          <cell r="C17">
            <v>300</v>
          </cell>
          <cell r="E17" t="str">
            <v>X</v>
          </cell>
          <cell r="F17" t="str">
            <v>K</v>
          </cell>
          <cell r="G17" t="str">
            <v>N</v>
          </cell>
          <cell r="H17" t="str">
            <v xml:space="preserve">N </v>
          </cell>
          <cell r="I17" t="str">
            <v>C</v>
          </cell>
          <cell r="K17" t="str">
            <v xml:space="preserve">      </v>
          </cell>
        </row>
        <row r="18">
          <cell r="A18">
            <v>111537</v>
          </cell>
          <cell r="B18" t="str">
            <v xml:space="preserve">Aster 300 cm *      </v>
          </cell>
          <cell r="C18">
            <v>300</v>
          </cell>
          <cell r="F18" t="str">
            <v>J</v>
          </cell>
          <cell r="G18" t="str">
            <v>Y</v>
          </cell>
          <cell r="H18" t="str">
            <v xml:space="preserve">Y </v>
          </cell>
          <cell r="I18" t="str">
            <v>C</v>
          </cell>
        </row>
        <row r="19">
          <cell r="A19">
            <v>110558</v>
          </cell>
          <cell r="B19" t="str">
            <v xml:space="preserve">Avoir FR 280 cm *   </v>
          </cell>
          <cell r="C19">
            <v>280</v>
          </cell>
          <cell r="E19" t="str">
            <v>X</v>
          </cell>
          <cell r="F19" t="str">
            <v>B</v>
          </cell>
          <cell r="G19" t="str">
            <v>N</v>
          </cell>
          <cell r="H19" t="str">
            <v xml:space="preserve">C </v>
          </cell>
          <cell r="I19" t="str">
            <v>C</v>
          </cell>
          <cell r="K19" t="str">
            <v xml:space="preserve">      </v>
          </cell>
        </row>
        <row r="20">
          <cell r="A20">
            <v>111544</v>
          </cell>
          <cell r="B20" t="str">
            <v xml:space="preserve">Axium FR            </v>
          </cell>
          <cell r="C20">
            <v>140</v>
          </cell>
          <cell r="E20" t="str">
            <v>X</v>
          </cell>
          <cell r="F20" t="str">
            <v>L</v>
          </cell>
          <cell r="I20" t="str">
            <v>U</v>
          </cell>
          <cell r="J20" t="str">
            <v>SD GC</v>
          </cell>
          <cell r="K20">
            <v>50000</v>
          </cell>
        </row>
        <row r="21">
          <cell r="A21">
            <v>110640</v>
          </cell>
          <cell r="B21" t="str">
            <v xml:space="preserve">Bacarole II 310 cm  </v>
          </cell>
          <cell r="C21">
            <v>310</v>
          </cell>
          <cell r="F21" t="str">
            <v>J</v>
          </cell>
          <cell r="G21" t="str">
            <v>Y</v>
          </cell>
          <cell r="H21" t="str">
            <v xml:space="preserve">Y </v>
          </cell>
          <cell r="I21" t="str">
            <v>C/U</v>
          </cell>
          <cell r="J21" t="str">
            <v>SC</v>
          </cell>
          <cell r="K21">
            <v>110000</v>
          </cell>
        </row>
        <row r="22">
          <cell r="A22">
            <v>110908</v>
          </cell>
          <cell r="B22" t="str">
            <v xml:space="preserve">Balsamo FR 315 cm * </v>
          </cell>
          <cell r="C22">
            <v>315</v>
          </cell>
          <cell r="E22" t="str">
            <v>X</v>
          </cell>
          <cell r="F22" t="str">
            <v>N</v>
          </cell>
          <cell r="G22" t="str">
            <v>N</v>
          </cell>
          <cell r="H22" t="str">
            <v xml:space="preserve">N </v>
          </cell>
          <cell r="I22" t="str">
            <v>V</v>
          </cell>
          <cell r="K22" t="str">
            <v xml:space="preserve">      </v>
          </cell>
        </row>
        <row r="23">
          <cell r="A23">
            <v>110184</v>
          </cell>
          <cell r="B23" t="str">
            <v xml:space="preserve">Balti               </v>
          </cell>
          <cell r="C23">
            <v>140</v>
          </cell>
          <cell r="F23" t="str">
            <v>B</v>
          </cell>
          <cell r="G23" t="str">
            <v>N</v>
          </cell>
          <cell r="I23" t="str">
            <v>C/U</v>
          </cell>
          <cell r="J23" t="str">
            <v>SC</v>
          </cell>
          <cell r="K23">
            <v>50000</v>
          </cell>
        </row>
        <row r="24">
          <cell r="A24">
            <v>111339</v>
          </cell>
          <cell r="B24" t="str">
            <v xml:space="preserve">Barium FR           </v>
          </cell>
          <cell r="C24">
            <v>140</v>
          </cell>
          <cell r="E24" t="str">
            <v>X</v>
          </cell>
          <cell r="F24" t="str">
            <v>L</v>
          </cell>
          <cell r="I24" t="str">
            <v>U</v>
          </cell>
          <cell r="J24" t="str">
            <v>SC</v>
          </cell>
          <cell r="K24">
            <v>40000</v>
          </cell>
        </row>
        <row r="25">
          <cell r="A25">
            <v>111388</v>
          </cell>
          <cell r="B25" t="str">
            <v xml:space="preserve">Basalt FR 300 cm *  </v>
          </cell>
          <cell r="C25">
            <v>300</v>
          </cell>
          <cell r="E25" t="str">
            <v>X</v>
          </cell>
          <cell r="F25" t="str">
            <v>J</v>
          </cell>
          <cell r="G25" t="str">
            <v>N</v>
          </cell>
          <cell r="H25" t="str">
            <v xml:space="preserve">N </v>
          </cell>
          <cell r="I25" t="str">
            <v>C</v>
          </cell>
        </row>
        <row r="26">
          <cell r="A26">
            <v>111172</v>
          </cell>
          <cell r="B26" t="str">
            <v xml:space="preserve">Basoo               </v>
          </cell>
          <cell r="C26">
            <v>140</v>
          </cell>
          <cell r="F26" t="str">
            <v>B</v>
          </cell>
          <cell r="I26" t="str">
            <v>U</v>
          </cell>
          <cell r="J26" t="str">
            <v>SC</v>
          </cell>
          <cell r="K26">
            <v>50000</v>
          </cell>
        </row>
        <row r="27">
          <cell r="A27">
            <v>4047</v>
          </cell>
          <cell r="B27" t="str">
            <v xml:space="preserve">Belmont 307 cm *    </v>
          </cell>
          <cell r="C27">
            <v>307</v>
          </cell>
          <cell r="F27" t="str">
            <v>J</v>
          </cell>
          <cell r="G27" t="str">
            <v>N</v>
          </cell>
          <cell r="H27" t="str">
            <v xml:space="preserve">N </v>
          </cell>
          <cell r="I27" t="str">
            <v>V</v>
          </cell>
        </row>
        <row r="28">
          <cell r="A28">
            <v>111335</v>
          </cell>
          <cell r="B28" t="str">
            <v xml:space="preserve">Beryl FR            </v>
          </cell>
          <cell r="C28">
            <v>140</v>
          </cell>
          <cell r="E28" t="str">
            <v>X</v>
          </cell>
          <cell r="F28" t="str">
            <v>L</v>
          </cell>
          <cell r="I28" t="str">
            <v>U</v>
          </cell>
          <cell r="J28" t="str">
            <v>SD GC</v>
          </cell>
          <cell r="K28">
            <v>35000</v>
          </cell>
        </row>
        <row r="29">
          <cell r="A29">
            <v>111623</v>
          </cell>
          <cell r="B29" t="str">
            <v xml:space="preserve">Borage 315 cm       </v>
          </cell>
          <cell r="C29">
            <v>315</v>
          </cell>
          <cell r="F29" t="str">
            <v>J</v>
          </cell>
          <cell r="G29" t="str">
            <v>N</v>
          </cell>
          <cell r="H29" t="str">
            <v xml:space="preserve">N </v>
          </cell>
          <cell r="I29" t="str">
            <v>C</v>
          </cell>
        </row>
        <row r="30">
          <cell r="A30">
            <v>110185</v>
          </cell>
          <cell r="B30" t="str">
            <v xml:space="preserve">Borana              </v>
          </cell>
          <cell r="C30">
            <v>140</v>
          </cell>
          <cell r="F30" t="str">
            <v>B</v>
          </cell>
          <cell r="I30" t="str">
            <v>U</v>
          </cell>
          <cell r="J30" t="str">
            <v>SC</v>
          </cell>
          <cell r="K30">
            <v>50000</v>
          </cell>
        </row>
        <row r="31">
          <cell r="A31">
            <v>111507</v>
          </cell>
          <cell r="B31" t="str">
            <v xml:space="preserve">Borax FR            </v>
          </cell>
          <cell r="C31">
            <v>140</v>
          </cell>
          <cell r="E31" t="str">
            <v>X</v>
          </cell>
          <cell r="F31" t="str">
            <v>L</v>
          </cell>
          <cell r="I31" t="str">
            <v>U</v>
          </cell>
          <cell r="J31" t="str">
            <v>SC</v>
          </cell>
          <cell r="K31">
            <v>100000</v>
          </cell>
        </row>
        <row r="32">
          <cell r="A32">
            <v>110916</v>
          </cell>
          <cell r="B32" t="str">
            <v xml:space="preserve">Breeze 310 cm *     </v>
          </cell>
          <cell r="C32">
            <v>310</v>
          </cell>
          <cell r="F32" t="str">
            <v>K</v>
          </cell>
          <cell r="G32" t="str">
            <v>N</v>
          </cell>
          <cell r="H32" t="str">
            <v xml:space="preserve">N </v>
          </cell>
          <cell r="I32" t="str">
            <v>C</v>
          </cell>
          <cell r="K32" t="str">
            <v xml:space="preserve">      </v>
          </cell>
        </row>
        <row r="33">
          <cell r="A33">
            <v>111386</v>
          </cell>
          <cell r="B33" t="str">
            <v xml:space="preserve">Brilliance 300 cm   </v>
          </cell>
          <cell r="C33">
            <v>300</v>
          </cell>
          <cell r="F33" t="str">
            <v>J</v>
          </cell>
          <cell r="G33" t="str">
            <v>Y</v>
          </cell>
          <cell r="H33" t="str">
            <v xml:space="preserve">Y </v>
          </cell>
          <cell r="I33" t="str">
            <v>C</v>
          </cell>
          <cell r="K33" t="str">
            <v xml:space="preserve">      </v>
          </cell>
        </row>
        <row r="34">
          <cell r="A34">
            <v>4001</v>
          </cell>
          <cell r="B34" t="str">
            <v xml:space="preserve">Buccari CS 315 cm   </v>
          </cell>
          <cell r="C34">
            <v>315</v>
          </cell>
          <cell r="E34" t="str">
            <v>X</v>
          </cell>
          <cell r="F34" t="str">
            <v>K</v>
          </cell>
          <cell r="G34" t="str">
            <v>N</v>
          </cell>
          <cell r="H34" t="str">
            <v xml:space="preserve">C </v>
          </cell>
          <cell r="I34" t="str">
            <v>V</v>
          </cell>
        </row>
        <row r="35">
          <cell r="A35">
            <v>110882</v>
          </cell>
          <cell r="B35" t="str">
            <v>Buccari CS II 315 cm</v>
          </cell>
          <cell r="C35">
            <v>315</v>
          </cell>
          <cell r="E35" t="str">
            <v>X</v>
          </cell>
          <cell r="F35" t="str">
            <v>K</v>
          </cell>
          <cell r="G35" t="str">
            <v>N</v>
          </cell>
          <cell r="H35" t="str">
            <v xml:space="preserve">C </v>
          </cell>
          <cell r="I35" t="str">
            <v>V</v>
          </cell>
          <cell r="K35" t="str">
            <v xml:space="preserve">      </v>
          </cell>
        </row>
        <row r="36">
          <cell r="A36">
            <v>110774</v>
          </cell>
          <cell r="B36" t="str">
            <v xml:space="preserve">Bufera              </v>
          </cell>
          <cell r="C36">
            <v>138</v>
          </cell>
          <cell r="F36" t="str">
            <v>B</v>
          </cell>
          <cell r="G36" t="str">
            <v>N</v>
          </cell>
          <cell r="I36" t="str">
            <v>C/U</v>
          </cell>
          <cell r="J36" t="str">
            <v>SC</v>
          </cell>
          <cell r="K36">
            <v>100000</v>
          </cell>
        </row>
        <row r="37">
          <cell r="A37">
            <v>111163</v>
          </cell>
          <cell r="B37" t="str">
            <v xml:space="preserve">Calace FR           </v>
          </cell>
          <cell r="C37">
            <v>140</v>
          </cell>
          <cell r="E37" t="str">
            <v>X</v>
          </cell>
          <cell r="F37" t="str">
            <v>H</v>
          </cell>
          <cell r="I37" t="str">
            <v>U</v>
          </cell>
          <cell r="J37" t="str">
            <v>SC</v>
          </cell>
          <cell r="K37">
            <v>50000</v>
          </cell>
        </row>
        <row r="38">
          <cell r="A38">
            <v>4109</v>
          </cell>
          <cell r="B38" t="str">
            <v xml:space="preserve">Calvas CS 280 cm BR </v>
          </cell>
          <cell r="C38">
            <v>280</v>
          </cell>
          <cell r="D38" t="str">
            <v>X</v>
          </cell>
          <cell r="E38" t="str">
            <v>X</v>
          </cell>
          <cell r="F38" t="str">
            <v>J</v>
          </cell>
          <cell r="G38" t="str">
            <v>N</v>
          </cell>
          <cell r="H38" t="str">
            <v xml:space="preserve">N </v>
          </cell>
          <cell r="I38" t="str">
            <v>V</v>
          </cell>
        </row>
        <row r="39">
          <cell r="A39">
            <v>111614</v>
          </cell>
          <cell r="B39" t="str">
            <v xml:space="preserve">Caraway 300 cm      </v>
          </cell>
          <cell r="C39">
            <v>300</v>
          </cell>
          <cell r="F39" t="str">
            <v>J</v>
          </cell>
          <cell r="G39" t="str">
            <v>Y</v>
          </cell>
          <cell r="H39" t="str">
            <v xml:space="preserve">N </v>
          </cell>
          <cell r="I39" t="str">
            <v>C</v>
          </cell>
        </row>
        <row r="40">
          <cell r="A40">
            <v>111448</v>
          </cell>
          <cell r="B40" t="str">
            <v xml:space="preserve">Carbon 310 cm       </v>
          </cell>
          <cell r="C40">
            <v>310</v>
          </cell>
          <cell r="F40" t="str">
            <v>J</v>
          </cell>
          <cell r="G40" t="str">
            <v>Y</v>
          </cell>
          <cell r="H40" t="str">
            <v xml:space="preserve">C </v>
          </cell>
          <cell r="I40" t="str">
            <v>C</v>
          </cell>
        </row>
        <row r="41">
          <cell r="A41">
            <v>111613</v>
          </cell>
          <cell r="B41" t="str">
            <v xml:space="preserve">Cardamom 300 cm     </v>
          </cell>
          <cell r="C41">
            <v>300</v>
          </cell>
          <cell r="F41" t="str">
            <v>J</v>
          </cell>
          <cell r="G41" t="str">
            <v>N</v>
          </cell>
          <cell r="H41" t="str">
            <v xml:space="preserve">C </v>
          </cell>
          <cell r="I41" t="str">
            <v>C</v>
          </cell>
        </row>
        <row r="42">
          <cell r="A42">
            <v>110915</v>
          </cell>
          <cell r="B42" t="str">
            <v xml:space="preserve">Casale              </v>
          </cell>
          <cell r="C42">
            <v>146</v>
          </cell>
          <cell r="F42" t="str">
            <v>J</v>
          </cell>
          <cell r="G42" t="str">
            <v>Y</v>
          </cell>
          <cell r="I42" t="str">
            <v>C/U</v>
          </cell>
          <cell r="J42" t="str">
            <v>SC</v>
          </cell>
          <cell r="K42">
            <v>100000</v>
          </cell>
        </row>
        <row r="43">
          <cell r="A43">
            <v>111627</v>
          </cell>
          <cell r="B43" t="str">
            <v>Cassia FR</v>
          </cell>
          <cell r="C43">
            <v>140</v>
          </cell>
          <cell r="E43" t="str">
            <v>X</v>
          </cell>
          <cell r="F43" t="str">
            <v>L</v>
          </cell>
          <cell r="I43" t="str">
            <v>U</v>
          </cell>
          <cell r="J43" t="str">
            <v>SC</v>
          </cell>
          <cell r="K43">
            <v>45000</v>
          </cell>
        </row>
        <row r="44">
          <cell r="A44">
            <v>110728</v>
          </cell>
          <cell r="B44" t="str">
            <v xml:space="preserve">Castello 320 cm *   </v>
          </cell>
          <cell r="C44">
            <v>320</v>
          </cell>
          <cell r="F44" t="str">
            <v>K</v>
          </cell>
          <cell r="G44" t="str">
            <v>Y</v>
          </cell>
          <cell r="H44" t="str">
            <v xml:space="preserve">N </v>
          </cell>
          <cell r="I44" t="str">
            <v>C</v>
          </cell>
          <cell r="K44" t="str">
            <v xml:space="preserve">      </v>
          </cell>
        </row>
        <row r="45">
          <cell r="A45">
            <v>111615</v>
          </cell>
          <cell r="B45" t="str">
            <v xml:space="preserve">Cayenne 310 cm      </v>
          </cell>
          <cell r="C45">
            <v>310</v>
          </cell>
          <cell r="F45" t="str">
            <v>J</v>
          </cell>
          <cell r="G45" t="str">
            <v>Y</v>
          </cell>
          <cell r="H45" t="str">
            <v xml:space="preserve">Y </v>
          </cell>
          <cell r="I45" t="str">
            <v>C</v>
          </cell>
        </row>
        <row r="46">
          <cell r="A46">
            <v>111449</v>
          </cell>
          <cell r="B46" t="str">
            <v xml:space="preserve">Ceder 300 cm        </v>
          </cell>
          <cell r="C46">
            <v>300</v>
          </cell>
          <cell r="F46" t="str">
            <v>J</v>
          </cell>
          <cell r="G46" t="str">
            <v>N</v>
          </cell>
          <cell r="H46" t="str">
            <v xml:space="preserve">N </v>
          </cell>
          <cell r="I46" t="str">
            <v>C</v>
          </cell>
        </row>
        <row r="47">
          <cell r="A47">
            <v>111450</v>
          </cell>
          <cell r="B47" t="str">
            <v xml:space="preserve">Cembra              </v>
          </cell>
          <cell r="C47">
            <v>140</v>
          </cell>
          <cell r="F47" t="str">
            <v>B</v>
          </cell>
          <cell r="G47" t="str">
            <v>N</v>
          </cell>
          <cell r="H47" t="str">
            <v xml:space="preserve">N </v>
          </cell>
          <cell r="I47" t="str">
            <v>C</v>
          </cell>
        </row>
        <row r="48">
          <cell r="A48">
            <v>111545</v>
          </cell>
          <cell r="B48" t="str">
            <v xml:space="preserve">Cenia FR            </v>
          </cell>
          <cell r="C48">
            <v>140</v>
          </cell>
          <cell r="E48" t="str">
            <v>X</v>
          </cell>
          <cell r="F48" t="str">
            <v>L</v>
          </cell>
          <cell r="I48" t="str">
            <v>U</v>
          </cell>
          <cell r="J48" t="str">
            <v>SC</v>
          </cell>
          <cell r="K48">
            <v>40000</v>
          </cell>
        </row>
        <row r="49">
          <cell r="A49">
            <v>111412</v>
          </cell>
          <cell r="B49" t="str">
            <v xml:space="preserve">Ceramic             </v>
          </cell>
          <cell r="C49">
            <v>140</v>
          </cell>
          <cell r="F49" t="str">
            <v>B</v>
          </cell>
          <cell r="G49" t="str">
            <v>N</v>
          </cell>
          <cell r="H49" t="str">
            <v xml:space="preserve">N </v>
          </cell>
          <cell r="I49" t="str">
            <v>C/U</v>
          </cell>
          <cell r="J49" t="str">
            <v>GD</v>
          </cell>
          <cell r="K49">
            <v>20000</v>
          </cell>
        </row>
        <row r="50">
          <cell r="A50">
            <v>3914</v>
          </cell>
          <cell r="B50" t="str">
            <v xml:space="preserve">Chacar              </v>
          </cell>
          <cell r="C50">
            <v>137</v>
          </cell>
          <cell r="F50" t="str">
            <v>J</v>
          </cell>
          <cell r="G50" t="str">
            <v>N</v>
          </cell>
          <cell r="I50" t="str">
            <v>C/U</v>
          </cell>
          <cell r="J50" t="str">
            <v>GD</v>
          </cell>
          <cell r="K50">
            <v>25000</v>
          </cell>
        </row>
        <row r="51">
          <cell r="A51">
            <v>110416</v>
          </cell>
          <cell r="B51" t="str">
            <v xml:space="preserve">Chacar II           </v>
          </cell>
          <cell r="C51">
            <v>137</v>
          </cell>
          <cell r="F51" t="str">
            <v>J</v>
          </cell>
          <cell r="G51" t="str">
            <v>N</v>
          </cell>
          <cell r="I51" t="str">
            <v>C/U</v>
          </cell>
          <cell r="J51" t="str">
            <v>GD</v>
          </cell>
          <cell r="K51">
            <v>25000</v>
          </cell>
        </row>
        <row r="52">
          <cell r="A52">
            <v>110178</v>
          </cell>
          <cell r="B52" t="str">
            <v xml:space="preserve">Chanten 298 cm      </v>
          </cell>
          <cell r="C52">
            <v>298</v>
          </cell>
          <cell r="F52" t="str">
            <v>J</v>
          </cell>
          <cell r="G52" t="str">
            <v>N</v>
          </cell>
          <cell r="H52" t="str">
            <v xml:space="preserve">N </v>
          </cell>
          <cell r="I52" t="str">
            <v>C</v>
          </cell>
          <cell r="K52" t="str">
            <v xml:space="preserve">      </v>
          </cell>
        </row>
        <row r="53">
          <cell r="A53">
            <v>3462</v>
          </cell>
          <cell r="B53" t="str">
            <v xml:space="preserve">Charme              </v>
          </cell>
          <cell r="C53">
            <v>137</v>
          </cell>
          <cell r="F53" t="str">
            <v>J</v>
          </cell>
          <cell r="G53" t="str">
            <v>N</v>
          </cell>
          <cell r="I53" t="str">
            <v>C/U</v>
          </cell>
          <cell r="J53" t="str">
            <v>GD</v>
          </cell>
          <cell r="K53">
            <v>25000</v>
          </cell>
        </row>
        <row r="54">
          <cell r="A54">
            <v>111638</v>
          </cell>
          <cell r="B54" t="str">
            <v>Chia</v>
          </cell>
          <cell r="C54">
            <v>140</v>
          </cell>
          <cell r="F54" t="str">
            <v>J</v>
          </cell>
          <cell r="I54" t="str">
            <v>U</v>
          </cell>
          <cell r="J54" t="str">
            <v>SC</v>
          </cell>
          <cell r="K54">
            <v>40000</v>
          </cell>
        </row>
        <row r="55">
          <cell r="A55">
            <v>111637</v>
          </cell>
          <cell r="B55" t="str">
            <v>Chive</v>
          </cell>
          <cell r="C55">
            <v>140</v>
          </cell>
          <cell r="F55" t="str">
            <v>J</v>
          </cell>
          <cell r="I55" t="str">
            <v>U</v>
          </cell>
          <cell r="J55" t="str">
            <v>SC</v>
          </cell>
          <cell r="K55">
            <v>50000</v>
          </cell>
        </row>
        <row r="56">
          <cell r="A56">
            <v>111639</v>
          </cell>
          <cell r="B56" t="str">
            <v>Cilantro</v>
          </cell>
          <cell r="C56">
            <v>140</v>
          </cell>
          <cell r="F56" t="str">
            <v>J</v>
          </cell>
          <cell r="I56" t="str">
            <v>U</v>
          </cell>
          <cell r="J56" t="str">
            <v>SD GC</v>
          </cell>
          <cell r="K56">
            <v>30000</v>
          </cell>
        </row>
        <row r="57">
          <cell r="A57">
            <v>111616</v>
          </cell>
          <cell r="B57" t="str">
            <v xml:space="preserve">Cinnamon 298 cm     </v>
          </cell>
          <cell r="C57">
            <v>298</v>
          </cell>
          <cell r="F57" t="str">
            <v>J</v>
          </cell>
          <cell r="G57" t="str">
            <v>N</v>
          </cell>
          <cell r="H57" t="str">
            <v xml:space="preserve">C </v>
          </cell>
          <cell r="I57" t="str">
            <v>C</v>
          </cell>
        </row>
        <row r="58">
          <cell r="A58">
            <v>111617</v>
          </cell>
          <cell r="B58" t="str">
            <v xml:space="preserve">Clove 305 cm        </v>
          </cell>
          <cell r="C58">
            <v>305</v>
          </cell>
          <cell r="F58" t="str">
            <v>J</v>
          </cell>
          <cell r="G58" t="str">
            <v>Y</v>
          </cell>
          <cell r="H58" t="str">
            <v xml:space="preserve">Y </v>
          </cell>
          <cell r="I58" t="str">
            <v>V</v>
          </cell>
        </row>
        <row r="59">
          <cell r="A59">
            <v>111338</v>
          </cell>
          <cell r="B59" t="str">
            <v xml:space="preserve">Cobalt FR           </v>
          </cell>
          <cell r="C59">
            <v>140</v>
          </cell>
          <cell r="E59" t="str">
            <v>X</v>
          </cell>
          <cell r="F59" t="str">
            <v>L</v>
          </cell>
          <cell r="I59" t="str">
            <v>U</v>
          </cell>
          <cell r="J59" t="str">
            <v>SC</v>
          </cell>
          <cell r="K59">
            <v>40000</v>
          </cell>
        </row>
        <row r="60">
          <cell r="A60">
            <v>110694</v>
          </cell>
          <cell r="B60" t="str">
            <v>Cocoon Essente</v>
          </cell>
          <cell r="C60">
            <v>140</v>
          </cell>
          <cell r="F60" t="str">
            <v>J</v>
          </cell>
          <cell r="G60" t="str">
            <v>N</v>
          </cell>
          <cell r="I60" t="str">
            <v>C/U</v>
          </cell>
          <cell r="J60" t="str">
            <v>SC</v>
          </cell>
          <cell r="K60">
            <v>100000</v>
          </cell>
        </row>
        <row r="61">
          <cell r="A61">
            <v>110193</v>
          </cell>
          <cell r="B61" t="str">
            <v xml:space="preserve">Como                </v>
          </cell>
          <cell r="C61">
            <v>140</v>
          </cell>
          <cell r="F61" t="str">
            <v>J</v>
          </cell>
          <cell r="G61" t="str">
            <v>N</v>
          </cell>
          <cell r="I61" t="str">
            <v>C/U</v>
          </cell>
          <cell r="J61" t="str">
            <v>SC</v>
          </cell>
          <cell r="K61">
            <v>50000</v>
          </cell>
        </row>
        <row r="62">
          <cell r="A62">
            <v>111083</v>
          </cell>
          <cell r="B62" t="str">
            <v xml:space="preserve">Compose 300 cm      </v>
          </cell>
          <cell r="C62">
            <v>300</v>
          </cell>
          <cell r="F62" t="str">
            <v>B</v>
          </cell>
          <cell r="G62" t="str">
            <v>N</v>
          </cell>
          <cell r="H62" t="str">
            <v xml:space="preserve">N </v>
          </cell>
          <cell r="I62" t="str">
            <v>C</v>
          </cell>
          <cell r="K62" t="str">
            <v xml:space="preserve">      </v>
          </cell>
        </row>
        <row r="63">
          <cell r="A63">
            <v>110590</v>
          </cell>
          <cell r="B63" t="str">
            <v xml:space="preserve">Convex FR 300 cm *  </v>
          </cell>
          <cell r="C63">
            <v>300</v>
          </cell>
          <cell r="E63" t="str">
            <v>X</v>
          </cell>
          <cell r="F63" t="str">
            <v>J</v>
          </cell>
          <cell r="G63" t="str">
            <v>N</v>
          </cell>
          <cell r="H63" t="str">
            <v xml:space="preserve">N </v>
          </cell>
          <cell r="I63" t="str">
            <v>V</v>
          </cell>
          <cell r="K63" t="str">
            <v xml:space="preserve">      </v>
          </cell>
        </row>
        <row r="64">
          <cell r="A64">
            <v>111198</v>
          </cell>
          <cell r="B64" t="str">
            <v xml:space="preserve">Craft CS 300 cm     </v>
          </cell>
          <cell r="C64">
            <v>300</v>
          </cell>
          <cell r="E64" t="str">
            <v>X</v>
          </cell>
          <cell r="F64" t="str">
            <v>J</v>
          </cell>
          <cell r="G64" t="str">
            <v>Y</v>
          </cell>
          <cell r="H64" t="str">
            <v xml:space="preserve">C </v>
          </cell>
          <cell r="I64" t="str">
            <v>V</v>
          </cell>
          <cell r="K64" t="str">
            <v xml:space="preserve">      </v>
          </cell>
        </row>
        <row r="65">
          <cell r="A65">
            <v>110393</v>
          </cell>
          <cell r="B65" t="str">
            <v xml:space="preserve">Crosby *            </v>
          </cell>
          <cell r="C65">
            <v>140</v>
          </cell>
          <cell r="F65" t="str">
            <v>B</v>
          </cell>
          <cell r="G65" t="str">
            <v>N</v>
          </cell>
          <cell r="I65" t="str">
            <v>C</v>
          </cell>
          <cell r="K65" t="str">
            <v xml:space="preserve">      </v>
          </cell>
        </row>
        <row r="66">
          <cell r="A66">
            <v>111214</v>
          </cell>
          <cell r="B66" t="str">
            <v xml:space="preserve">Cruise FR           </v>
          </cell>
          <cell r="C66">
            <v>140</v>
          </cell>
          <cell r="E66" t="str">
            <v>X</v>
          </cell>
          <cell r="F66" t="str">
            <v>B</v>
          </cell>
          <cell r="I66" t="str">
            <v>C/U</v>
          </cell>
          <cell r="J66" t="str">
            <v>SC</v>
          </cell>
          <cell r="K66">
            <v>100000</v>
          </cell>
        </row>
        <row r="67">
          <cell r="A67">
            <v>110589</v>
          </cell>
          <cell r="B67" t="str">
            <v xml:space="preserve">Cube FR             </v>
          </cell>
          <cell r="C67">
            <v>140</v>
          </cell>
          <cell r="E67" t="str">
            <v>X</v>
          </cell>
          <cell r="F67" t="str">
            <v>J</v>
          </cell>
          <cell r="G67" t="str">
            <v>Y</v>
          </cell>
          <cell r="I67" t="str">
            <v>C</v>
          </cell>
          <cell r="K67" t="str">
            <v xml:space="preserve">      </v>
          </cell>
        </row>
        <row r="68">
          <cell r="A68">
            <v>111618</v>
          </cell>
          <cell r="B68" t="str">
            <v xml:space="preserve">Cumin 300 cm        </v>
          </cell>
          <cell r="C68">
            <v>300</v>
          </cell>
          <cell r="F68" t="str">
            <v>J</v>
          </cell>
          <cell r="G68" t="str">
            <v>Y</v>
          </cell>
          <cell r="H68" t="str">
            <v xml:space="preserve">Y </v>
          </cell>
          <cell r="I68" t="str">
            <v>V</v>
          </cell>
        </row>
        <row r="69">
          <cell r="A69">
            <v>111532</v>
          </cell>
          <cell r="B69" t="str">
            <v xml:space="preserve">Dahlia 300 cm       </v>
          </cell>
          <cell r="C69">
            <v>300</v>
          </cell>
          <cell r="F69" t="str">
            <v>J</v>
          </cell>
          <cell r="G69" t="str">
            <v>Y</v>
          </cell>
          <cell r="H69" t="str">
            <v xml:space="preserve">N </v>
          </cell>
          <cell r="I69" t="str">
            <v>C</v>
          </cell>
        </row>
        <row r="70">
          <cell r="A70">
            <v>111546</v>
          </cell>
          <cell r="B70" t="str">
            <v xml:space="preserve">Dita                </v>
          </cell>
          <cell r="C70">
            <v>140</v>
          </cell>
          <cell r="F70" t="str">
            <v>I</v>
          </cell>
          <cell r="I70" t="str">
            <v>U</v>
          </cell>
          <cell r="J70" t="str">
            <v>SC</v>
          </cell>
          <cell r="K70">
            <v>40000</v>
          </cell>
        </row>
        <row r="71">
          <cell r="A71">
            <v>110773</v>
          </cell>
          <cell r="B71" t="str">
            <v xml:space="preserve">Divine FR 315 cm    </v>
          </cell>
          <cell r="C71">
            <v>315</v>
          </cell>
          <cell r="E71" t="str">
            <v>X</v>
          </cell>
          <cell r="F71" t="str">
            <v>K</v>
          </cell>
          <cell r="G71" t="str">
            <v>Y</v>
          </cell>
          <cell r="H71" t="str">
            <v xml:space="preserve">C </v>
          </cell>
          <cell r="I71" t="str">
            <v>V</v>
          </cell>
          <cell r="K71" t="str">
            <v xml:space="preserve">      </v>
          </cell>
        </row>
        <row r="72">
          <cell r="A72">
            <v>111547</v>
          </cell>
          <cell r="B72" t="str">
            <v xml:space="preserve">Dolomite FR         </v>
          </cell>
          <cell r="C72">
            <v>140</v>
          </cell>
          <cell r="E72" t="str">
            <v>X</v>
          </cell>
          <cell r="F72" t="str">
            <v>L</v>
          </cell>
          <cell r="I72" t="str">
            <v>U</v>
          </cell>
          <cell r="J72" t="str">
            <v>SC</v>
          </cell>
          <cell r="K72">
            <v>100000</v>
          </cell>
        </row>
        <row r="73">
          <cell r="A73">
            <v>111076</v>
          </cell>
          <cell r="B73" t="str">
            <v xml:space="preserve">Easy linen 305 cm   </v>
          </cell>
          <cell r="C73">
            <v>305</v>
          </cell>
          <cell r="F73" t="str">
            <v>K</v>
          </cell>
          <cell r="G73" t="str">
            <v>Y</v>
          </cell>
          <cell r="H73" t="str">
            <v xml:space="preserve">Y </v>
          </cell>
          <cell r="I73" t="str">
            <v>C</v>
          </cell>
          <cell r="K73" t="str">
            <v xml:space="preserve">      </v>
          </cell>
        </row>
        <row r="74">
          <cell r="A74">
            <v>110002</v>
          </cell>
          <cell r="B74" t="str">
            <v xml:space="preserve">Eclipse 300 cm      </v>
          </cell>
          <cell r="C74">
            <v>300</v>
          </cell>
          <cell r="F74" t="str">
            <v>K</v>
          </cell>
          <cell r="G74" t="str">
            <v>Y</v>
          </cell>
          <cell r="H74" t="str">
            <v xml:space="preserve">Y </v>
          </cell>
          <cell r="I74" t="str">
            <v>C</v>
          </cell>
          <cell r="K74" t="str">
            <v xml:space="preserve">      </v>
          </cell>
        </row>
        <row r="75">
          <cell r="A75">
            <v>111167</v>
          </cell>
          <cell r="B75" t="str">
            <v xml:space="preserve">Eifel 215 cm        </v>
          </cell>
          <cell r="C75">
            <v>215</v>
          </cell>
          <cell r="F75" t="str">
            <v>F</v>
          </cell>
          <cell r="G75" t="str">
            <v>N</v>
          </cell>
          <cell r="H75" t="str">
            <v xml:space="preserve">Y </v>
          </cell>
          <cell r="I75" t="str">
            <v>V</v>
          </cell>
          <cell r="K75" t="str">
            <v xml:space="preserve">      </v>
          </cell>
        </row>
        <row r="76">
          <cell r="A76">
            <v>111167</v>
          </cell>
          <cell r="B76" t="str">
            <v xml:space="preserve">Eifel 295 cm        </v>
          </cell>
          <cell r="C76">
            <v>295</v>
          </cell>
          <cell r="F76" t="str">
            <v>F</v>
          </cell>
          <cell r="G76" t="str">
            <v>N</v>
          </cell>
          <cell r="H76" t="str">
            <v xml:space="preserve">Y </v>
          </cell>
          <cell r="I76" t="str">
            <v>V</v>
          </cell>
          <cell r="K76" t="str">
            <v xml:space="preserve">      </v>
          </cell>
        </row>
        <row r="77">
          <cell r="A77">
            <v>111167</v>
          </cell>
          <cell r="B77" t="str">
            <v xml:space="preserve">Eifel 415 cm        </v>
          </cell>
          <cell r="C77">
            <v>415</v>
          </cell>
          <cell r="F77" t="str">
            <v>F</v>
          </cell>
          <cell r="G77" t="str">
            <v>N</v>
          </cell>
          <cell r="H77" t="str">
            <v xml:space="preserve">Y </v>
          </cell>
          <cell r="I77" t="str">
            <v>V</v>
          </cell>
          <cell r="K77" t="str">
            <v xml:space="preserve">      </v>
          </cell>
        </row>
        <row r="78">
          <cell r="A78">
            <v>110211</v>
          </cell>
          <cell r="B78" t="str">
            <v xml:space="preserve">Elbe Essente        </v>
          </cell>
          <cell r="C78">
            <v>146</v>
          </cell>
          <cell r="F78" t="str">
            <v xml:space="preserve">J </v>
          </cell>
          <cell r="G78" t="str">
            <v>Y</v>
          </cell>
          <cell r="I78" t="str">
            <v>C/U</v>
          </cell>
          <cell r="J78" t="str">
            <v>SC</v>
          </cell>
          <cell r="K78">
            <v>100000</v>
          </cell>
        </row>
        <row r="79">
          <cell r="A79">
            <v>110914</v>
          </cell>
          <cell r="B79" t="str">
            <v xml:space="preserve">Elbe II Essente     </v>
          </cell>
          <cell r="C79">
            <v>146</v>
          </cell>
          <cell r="F79" t="str">
            <v xml:space="preserve">J </v>
          </cell>
          <cell r="G79" t="str">
            <v>Y</v>
          </cell>
          <cell r="I79" t="str">
            <v>C/U</v>
          </cell>
          <cell r="J79" t="str">
            <v>SC</v>
          </cell>
          <cell r="K79">
            <v>100000</v>
          </cell>
        </row>
        <row r="80">
          <cell r="A80">
            <v>111493</v>
          </cell>
          <cell r="B80" t="str">
            <v xml:space="preserve">Esmaria 300 cm      </v>
          </cell>
          <cell r="C80">
            <v>300</v>
          </cell>
          <cell r="F80" t="str">
            <v>J</v>
          </cell>
          <cell r="G80" t="str">
            <v>N</v>
          </cell>
          <cell r="H80" t="str">
            <v xml:space="preserve">N </v>
          </cell>
          <cell r="I80" t="str">
            <v>V</v>
          </cell>
        </row>
        <row r="81">
          <cell r="A81">
            <v>111533</v>
          </cell>
          <cell r="B81" t="str">
            <v xml:space="preserve">Esparanza           </v>
          </cell>
          <cell r="C81">
            <v>140</v>
          </cell>
          <cell r="F81" t="str">
            <v>C</v>
          </cell>
          <cell r="G81" t="str">
            <v>N</v>
          </cell>
          <cell r="H81" t="str">
            <v xml:space="preserve">N </v>
          </cell>
          <cell r="I81" t="str">
            <v>C</v>
          </cell>
        </row>
        <row r="82">
          <cell r="A82">
            <v>4082</v>
          </cell>
          <cell r="B82" t="str">
            <v xml:space="preserve">Fandango 295 cm *   </v>
          </cell>
          <cell r="C82">
            <v>295</v>
          </cell>
          <cell r="F82" t="str">
            <v>J</v>
          </cell>
          <cell r="G82" t="str">
            <v>Y</v>
          </cell>
          <cell r="H82" t="str">
            <v xml:space="preserve">N </v>
          </cell>
          <cell r="I82" t="str">
            <v>V</v>
          </cell>
        </row>
        <row r="83">
          <cell r="A83">
            <v>111676</v>
          </cell>
          <cell r="B83" t="str">
            <v>Fennel</v>
          </cell>
          <cell r="C83">
            <v>140</v>
          </cell>
          <cell r="F83" t="str">
            <v>N</v>
          </cell>
          <cell r="I83" t="str">
            <v>U</v>
          </cell>
          <cell r="J83" t="str">
            <v>SC</v>
          </cell>
          <cell r="K83">
            <v>80000</v>
          </cell>
        </row>
        <row r="84">
          <cell r="A84">
            <v>111677</v>
          </cell>
          <cell r="B84" t="str">
            <v>Fennel FR</v>
          </cell>
          <cell r="C84">
            <v>140</v>
          </cell>
          <cell r="E84" t="str">
            <v>X</v>
          </cell>
          <cell r="F84" t="str">
            <v>L</v>
          </cell>
          <cell r="I84" t="str">
            <v>U</v>
          </cell>
          <cell r="J84" t="str">
            <v>SC</v>
          </cell>
          <cell r="K84">
            <v>80000</v>
          </cell>
        </row>
        <row r="85">
          <cell r="A85">
            <v>4197</v>
          </cell>
          <cell r="B85" t="str">
            <v xml:space="preserve">Flame CS 295 cm     </v>
          </cell>
          <cell r="C85">
            <v>295</v>
          </cell>
          <cell r="E85" t="str">
            <v>X</v>
          </cell>
          <cell r="F85" t="str">
            <v>F</v>
          </cell>
          <cell r="G85" t="str">
            <v>Y</v>
          </cell>
          <cell r="H85" t="str">
            <v xml:space="preserve">Y </v>
          </cell>
          <cell r="I85" t="str">
            <v>V</v>
          </cell>
        </row>
        <row r="86">
          <cell r="A86">
            <v>111302</v>
          </cell>
          <cell r="B86" t="str">
            <v xml:space="preserve">Flark CS 300 cm     </v>
          </cell>
          <cell r="C86">
            <v>300</v>
          </cell>
          <cell r="E86" t="str">
            <v>X</v>
          </cell>
          <cell r="F86" t="str">
            <v>K</v>
          </cell>
          <cell r="G86" t="str">
            <v>Y</v>
          </cell>
          <cell r="H86" t="str">
            <v xml:space="preserve">Y </v>
          </cell>
          <cell r="I86" t="str">
            <v>V</v>
          </cell>
          <cell r="K86" t="str">
            <v xml:space="preserve">      </v>
          </cell>
        </row>
        <row r="87">
          <cell r="A87">
            <v>111389</v>
          </cell>
          <cell r="B87" t="str">
            <v xml:space="preserve">Flint CS 290 cm     </v>
          </cell>
          <cell r="C87">
            <v>290</v>
          </cell>
          <cell r="E87" t="str">
            <v>X</v>
          </cell>
          <cell r="F87" t="str">
            <v>J</v>
          </cell>
          <cell r="G87" t="str">
            <v>Y</v>
          </cell>
          <cell r="H87" t="str">
            <v xml:space="preserve">Y </v>
          </cell>
          <cell r="I87" t="str">
            <v>C</v>
          </cell>
        </row>
        <row r="88">
          <cell r="A88">
            <v>111410</v>
          </cell>
          <cell r="B88" t="str">
            <v xml:space="preserve">Fossil 290 cm *     </v>
          </cell>
          <cell r="C88">
            <v>290</v>
          </cell>
          <cell r="F88" t="str">
            <v>K</v>
          </cell>
          <cell r="G88" t="str">
            <v>N</v>
          </cell>
          <cell r="H88" t="str">
            <v xml:space="preserve">N </v>
          </cell>
          <cell r="I88" t="str">
            <v>C</v>
          </cell>
          <cell r="K88" t="str">
            <v xml:space="preserve">      </v>
          </cell>
        </row>
        <row r="89">
          <cell r="A89">
            <v>110243</v>
          </cell>
          <cell r="B89" t="str">
            <v xml:space="preserve">Gabra               </v>
          </cell>
          <cell r="C89">
            <v>140</v>
          </cell>
          <cell r="F89" t="str">
            <v>B</v>
          </cell>
          <cell r="G89" t="str">
            <v>N</v>
          </cell>
          <cell r="I89" t="str">
            <v>C/U</v>
          </cell>
          <cell r="J89" t="str">
            <v>SC</v>
          </cell>
          <cell r="K89">
            <v>50000</v>
          </cell>
        </row>
        <row r="90">
          <cell r="A90">
            <v>111497</v>
          </cell>
          <cell r="B90" t="str">
            <v xml:space="preserve">Galena 300 cm       </v>
          </cell>
          <cell r="C90">
            <v>300</v>
          </cell>
          <cell r="F90" t="str">
            <v>J</v>
          </cell>
          <cell r="G90" t="str">
            <v>N</v>
          </cell>
          <cell r="H90" t="str">
            <v xml:space="preserve">N </v>
          </cell>
          <cell r="I90" t="str">
            <v>V</v>
          </cell>
        </row>
        <row r="91">
          <cell r="A91">
            <v>110562</v>
          </cell>
          <cell r="B91" t="str">
            <v xml:space="preserve">Galileo FR *        </v>
          </cell>
          <cell r="C91">
            <v>140</v>
          </cell>
          <cell r="E91" t="str">
            <v>X</v>
          </cell>
          <cell r="F91" t="str">
            <v>K</v>
          </cell>
          <cell r="G91" t="str">
            <v>Y</v>
          </cell>
          <cell r="I91" t="str">
            <v>C</v>
          </cell>
          <cell r="K91" t="str">
            <v xml:space="preserve">      </v>
          </cell>
        </row>
        <row r="92">
          <cell r="A92">
            <v>5034</v>
          </cell>
          <cell r="B92" t="str">
            <v xml:space="preserve">Giada *             </v>
          </cell>
          <cell r="C92">
            <v>140</v>
          </cell>
          <cell r="F92" t="str">
            <v>H</v>
          </cell>
          <cell r="I92" t="str">
            <v>U</v>
          </cell>
          <cell r="J92" t="str">
            <v>GD</v>
          </cell>
          <cell r="K92">
            <v>22000</v>
          </cell>
        </row>
        <row r="93">
          <cell r="A93">
            <v>111451</v>
          </cell>
          <cell r="B93" t="str">
            <v xml:space="preserve">Ginkgo 315 cm       </v>
          </cell>
          <cell r="C93">
            <v>315</v>
          </cell>
          <cell r="F93" t="str">
            <v>K</v>
          </cell>
          <cell r="G93" t="str">
            <v>N</v>
          </cell>
          <cell r="H93" t="str">
            <v xml:space="preserve">N </v>
          </cell>
          <cell r="I93" t="str">
            <v>C</v>
          </cell>
        </row>
        <row r="94">
          <cell r="A94">
            <v>111621</v>
          </cell>
          <cell r="B94" t="str">
            <v xml:space="preserve">Ginseng 310 cm      </v>
          </cell>
          <cell r="C94">
            <v>310</v>
          </cell>
          <cell r="F94" t="str">
            <v>J</v>
          </cell>
          <cell r="G94" t="str">
            <v>N</v>
          </cell>
          <cell r="H94" t="str">
            <v xml:space="preserve">N </v>
          </cell>
          <cell r="I94" t="str">
            <v>C</v>
          </cell>
        </row>
        <row r="95">
          <cell r="A95">
            <v>111213</v>
          </cell>
          <cell r="B95" t="str">
            <v xml:space="preserve">Guide FR            </v>
          </cell>
          <cell r="C95">
            <v>140</v>
          </cell>
          <cell r="E95" t="str">
            <v>X</v>
          </cell>
          <cell r="F95" t="str">
            <v>B</v>
          </cell>
          <cell r="I95" t="str">
            <v>C/U</v>
          </cell>
          <cell r="J95" t="str">
            <v>SC</v>
          </cell>
          <cell r="K95">
            <v>100000</v>
          </cell>
        </row>
        <row r="96">
          <cell r="A96">
            <v>110650</v>
          </cell>
          <cell r="B96" t="str">
            <v xml:space="preserve">Hazel 315 cm *      </v>
          </cell>
          <cell r="C96">
            <v>315</v>
          </cell>
          <cell r="F96" t="str">
            <v>K</v>
          </cell>
          <cell r="G96" t="str">
            <v>N</v>
          </cell>
          <cell r="H96" t="str">
            <v xml:space="preserve">N </v>
          </cell>
          <cell r="I96" t="str">
            <v>C</v>
          </cell>
          <cell r="K96" t="str">
            <v xml:space="preserve">      </v>
          </cell>
        </row>
        <row r="97">
          <cell r="A97">
            <v>111494</v>
          </cell>
          <cell r="B97" t="str">
            <v xml:space="preserve">Indio 300 cm        </v>
          </cell>
          <cell r="C97">
            <v>300</v>
          </cell>
          <cell r="F97" t="str">
            <v>J</v>
          </cell>
          <cell r="G97" t="str">
            <v>N</v>
          </cell>
          <cell r="H97" t="str">
            <v xml:space="preserve">N </v>
          </cell>
          <cell r="I97" t="str">
            <v>V</v>
          </cell>
        </row>
        <row r="98">
          <cell r="A98">
            <v>110878</v>
          </cell>
          <cell r="B98" t="str">
            <v xml:space="preserve">Iris 310 cm         </v>
          </cell>
          <cell r="C98">
            <v>310</v>
          </cell>
          <cell r="F98" t="str">
            <v>K</v>
          </cell>
          <cell r="G98" t="str">
            <v>Y</v>
          </cell>
          <cell r="H98" t="str">
            <v xml:space="preserve">Y </v>
          </cell>
          <cell r="I98" t="str">
            <v>V</v>
          </cell>
          <cell r="K98" t="str">
            <v xml:space="preserve">      </v>
          </cell>
        </row>
        <row r="99">
          <cell r="A99">
            <v>111499</v>
          </cell>
          <cell r="B99" t="str">
            <v xml:space="preserve">Isla 315 cm         </v>
          </cell>
          <cell r="C99">
            <v>315</v>
          </cell>
          <cell r="F99" t="str">
            <v>J</v>
          </cell>
          <cell r="G99" t="str">
            <v>N</v>
          </cell>
          <cell r="H99" t="str">
            <v xml:space="preserve">C </v>
          </cell>
          <cell r="I99" t="str">
            <v>V</v>
          </cell>
        </row>
        <row r="100">
          <cell r="A100">
            <v>3472</v>
          </cell>
          <cell r="B100" t="str">
            <v xml:space="preserve">Jazz 295 cm         </v>
          </cell>
          <cell r="C100">
            <v>295</v>
          </cell>
          <cell r="F100" t="str">
            <v>J</v>
          </cell>
          <cell r="G100" t="str">
            <v>Y</v>
          </cell>
          <cell r="H100" t="str">
            <v xml:space="preserve">Y </v>
          </cell>
          <cell r="I100" t="str">
            <v>C</v>
          </cell>
          <cell r="K100" t="str">
            <v xml:space="preserve">      </v>
          </cell>
        </row>
        <row r="101">
          <cell r="A101">
            <v>3154</v>
          </cell>
          <cell r="B101" t="str">
            <v xml:space="preserve">Jockey *            </v>
          </cell>
          <cell r="C101">
            <v>140</v>
          </cell>
          <cell r="F101" t="str">
            <v>B</v>
          </cell>
          <cell r="G101" t="str">
            <v>N</v>
          </cell>
          <cell r="I101" t="str">
            <v>C/U</v>
          </cell>
          <cell r="J101" t="str">
            <v>GD</v>
          </cell>
          <cell r="K101">
            <v>22000</v>
          </cell>
        </row>
        <row r="102">
          <cell r="A102">
            <v>111306</v>
          </cell>
          <cell r="B102" t="str">
            <v xml:space="preserve">Jory FR 315 cm      </v>
          </cell>
          <cell r="C102">
            <v>315</v>
          </cell>
          <cell r="E102" t="str">
            <v>X</v>
          </cell>
          <cell r="F102" t="str">
            <v>J</v>
          </cell>
          <cell r="G102" t="str">
            <v>Y</v>
          </cell>
          <cell r="H102" t="str">
            <v xml:space="preserve">Y </v>
          </cell>
          <cell r="I102" t="str">
            <v>V</v>
          </cell>
          <cell r="K102" t="str">
            <v xml:space="preserve">      </v>
          </cell>
        </row>
        <row r="103">
          <cell r="A103">
            <v>111498</v>
          </cell>
          <cell r="B103" t="str">
            <v xml:space="preserve">Kamiko CS 305 cm *  </v>
          </cell>
          <cell r="C103">
            <v>305</v>
          </cell>
          <cell r="E103" t="str">
            <v>X</v>
          </cell>
          <cell r="F103" t="str">
            <v>J</v>
          </cell>
          <cell r="G103" t="str">
            <v>Y</v>
          </cell>
          <cell r="H103" t="str">
            <v xml:space="preserve">Y </v>
          </cell>
          <cell r="I103" t="str">
            <v>C</v>
          </cell>
        </row>
        <row r="104">
          <cell r="A104">
            <v>111429</v>
          </cell>
          <cell r="B104" t="str">
            <v xml:space="preserve">Lapis FR            </v>
          </cell>
          <cell r="C104">
            <v>145</v>
          </cell>
          <cell r="E104" t="str">
            <v>X</v>
          </cell>
          <cell r="F104" t="str">
            <v>L</v>
          </cell>
          <cell r="I104" t="str">
            <v>U</v>
          </cell>
          <cell r="J104" t="str">
            <v>SC</v>
          </cell>
          <cell r="K104">
            <v>100000</v>
          </cell>
        </row>
        <row r="105">
          <cell r="A105">
            <v>110710</v>
          </cell>
          <cell r="B105" t="str">
            <v xml:space="preserve">Larino 300 cm       </v>
          </cell>
          <cell r="C105">
            <v>300</v>
          </cell>
          <cell r="F105" t="str">
            <v>K</v>
          </cell>
          <cell r="G105" t="str">
            <v>N</v>
          </cell>
          <cell r="H105" t="str">
            <v xml:space="preserve">N </v>
          </cell>
          <cell r="I105" t="str">
            <v>C</v>
          </cell>
          <cell r="K105" t="str">
            <v xml:space="preserve">      </v>
          </cell>
        </row>
        <row r="106">
          <cell r="A106">
            <v>111538</v>
          </cell>
          <cell r="B106" t="str">
            <v xml:space="preserve">Laurel 300 cm       </v>
          </cell>
          <cell r="C106">
            <v>300</v>
          </cell>
          <cell r="F106" t="str">
            <v>K</v>
          </cell>
          <cell r="G106" t="str">
            <v>Y</v>
          </cell>
          <cell r="H106" t="str">
            <v xml:space="preserve">Y </v>
          </cell>
          <cell r="I106" t="str">
            <v>V</v>
          </cell>
        </row>
        <row r="107">
          <cell r="A107">
            <v>3479</v>
          </cell>
          <cell r="B107" t="str">
            <v xml:space="preserve">Lavina 300 cm BR    </v>
          </cell>
          <cell r="C107">
            <v>300</v>
          </cell>
          <cell r="D107" t="str">
            <v>X</v>
          </cell>
          <cell r="E107" t="str">
            <v>X</v>
          </cell>
          <cell r="F107" t="str">
            <v>K</v>
          </cell>
          <cell r="G107" t="str">
            <v>Y</v>
          </cell>
          <cell r="H107" t="str">
            <v xml:space="preserve">N </v>
          </cell>
          <cell r="I107" t="str">
            <v>C</v>
          </cell>
        </row>
        <row r="108">
          <cell r="A108">
            <v>111459</v>
          </cell>
          <cell r="B108" t="str">
            <v xml:space="preserve">Lazuli FR           </v>
          </cell>
          <cell r="C108">
            <v>140</v>
          </cell>
          <cell r="E108" t="str">
            <v>X</v>
          </cell>
          <cell r="F108" t="str">
            <v>L</v>
          </cell>
          <cell r="I108" t="str">
            <v>U</v>
          </cell>
          <cell r="J108" t="str">
            <v>SD GC</v>
          </cell>
          <cell r="K108">
            <v>35000</v>
          </cell>
        </row>
        <row r="109">
          <cell r="A109">
            <v>110704</v>
          </cell>
          <cell r="B109" t="str">
            <v xml:space="preserve">Levanto 320 cm      </v>
          </cell>
          <cell r="C109">
            <v>320</v>
          </cell>
          <cell r="F109" t="str">
            <v>K</v>
          </cell>
          <cell r="G109" t="str">
            <v>N</v>
          </cell>
          <cell r="H109" t="str">
            <v xml:space="preserve">C </v>
          </cell>
          <cell r="I109" t="str">
            <v>C</v>
          </cell>
          <cell r="K109" t="str">
            <v xml:space="preserve">      </v>
          </cell>
        </row>
        <row r="110">
          <cell r="A110">
            <v>111619</v>
          </cell>
          <cell r="B110" t="str">
            <v xml:space="preserve">Licorice 300 cm *     </v>
          </cell>
          <cell r="C110">
            <v>300</v>
          </cell>
          <cell r="F110" t="str">
            <v>J</v>
          </cell>
          <cell r="G110" t="str">
            <v>Y</v>
          </cell>
          <cell r="H110" t="str">
            <v xml:space="preserve">C </v>
          </cell>
          <cell r="I110" t="str">
            <v>C</v>
          </cell>
        </row>
        <row r="111">
          <cell r="A111">
            <v>111539</v>
          </cell>
          <cell r="B111" t="str">
            <v xml:space="preserve">Lily 300 cm         </v>
          </cell>
          <cell r="C111">
            <v>300</v>
          </cell>
          <cell r="F111" t="str">
            <v>J</v>
          </cell>
          <cell r="G111" t="str">
            <v>Y</v>
          </cell>
          <cell r="H111" t="str">
            <v xml:space="preserve">Y </v>
          </cell>
          <cell r="I111" t="str">
            <v>V</v>
          </cell>
        </row>
        <row r="112">
          <cell r="A112">
            <v>110829</v>
          </cell>
          <cell r="B112" t="str">
            <v xml:space="preserve">Linate 315 cm *     </v>
          </cell>
          <cell r="C112">
            <v>315</v>
          </cell>
          <cell r="F112" t="str">
            <v>J</v>
          </cell>
          <cell r="G112" t="str">
            <v>Y</v>
          </cell>
          <cell r="H112" t="str">
            <v xml:space="preserve">Y </v>
          </cell>
          <cell r="I112" t="str">
            <v>C</v>
          </cell>
          <cell r="K112" t="str">
            <v xml:space="preserve">      </v>
          </cell>
        </row>
        <row r="113">
          <cell r="A113">
            <v>110893</v>
          </cell>
          <cell r="B113" t="str">
            <v xml:space="preserve">Lines FR 300 cm *   </v>
          </cell>
          <cell r="C113">
            <v>300</v>
          </cell>
          <cell r="E113" t="str">
            <v>X</v>
          </cell>
          <cell r="F113" t="str">
            <v>K</v>
          </cell>
          <cell r="G113" t="str">
            <v>N</v>
          </cell>
          <cell r="H113" t="str">
            <v xml:space="preserve">N </v>
          </cell>
          <cell r="I113" t="str">
            <v>C</v>
          </cell>
          <cell r="K113" t="str">
            <v xml:space="preserve">      </v>
          </cell>
        </row>
        <row r="114">
          <cell r="A114">
            <v>4571</v>
          </cell>
          <cell r="B114" t="str">
            <v xml:space="preserve">Liza CS 300 cm  </v>
          </cell>
          <cell r="C114">
            <v>300</v>
          </cell>
          <cell r="E114" t="str">
            <v>X</v>
          </cell>
          <cell r="F114" t="str">
            <v>K</v>
          </cell>
          <cell r="G114" t="str">
            <v>Y</v>
          </cell>
          <cell r="H114" t="str">
            <v xml:space="preserve">Y </v>
          </cell>
          <cell r="I114" t="str">
            <v>V</v>
          </cell>
        </row>
        <row r="115">
          <cell r="A115">
            <v>4018</v>
          </cell>
          <cell r="B115" t="str">
            <v xml:space="preserve">Locking CS 300 cm   </v>
          </cell>
          <cell r="C115">
            <v>300</v>
          </cell>
          <cell r="E115" t="str">
            <v>X</v>
          </cell>
          <cell r="F115" t="str">
            <v>K</v>
          </cell>
          <cell r="G115" t="str">
            <v>Y</v>
          </cell>
          <cell r="H115" t="str">
            <v xml:space="preserve">Y </v>
          </cell>
          <cell r="I115" t="str">
            <v>V</v>
          </cell>
        </row>
        <row r="116">
          <cell r="A116">
            <v>110691</v>
          </cell>
          <cell r="B116" t="str">
            <v xml:space="preserve">Lola *            </v>
          </cell>
          <cell r="C116">
            <v>134</v>
          </cell>
          <cell r="F116" t="str">
            <v>B</v>
          </cell>
          <cell r="I116" t="str">
            <v>U</v>
          </cell>
          <cell r="J116" t="str">
            <v>SC</v>
          </cell>
          <cell r="K116">
            <v>45000</v>
          </cell>
        </row>
        <row r="117">
          <cell r="A117">
            <v>111622</v>
          </cell>
          <cell r="B117" t="str">
            <v xml:space="preserve">Lovage 310 cm       </v>
          </cell>
          <cell r="C117">
            <v>310</v>
          </cell>
          <cell r="F117" t="str">
            <v>J</v>
          </cell>
          <cell r="G117" t="str">
            <v>N</v>
          </cell>
          <cell r="H117" t="str">
            <v xml:space="preserve">N </v>
          </cell>
          <cell r="I117" t="str">
            <v>C</v>
          </cell>
        </row>
        <row r="118">
          <cell r="A118">
            <v>110093</v>
          </cell>
          <cell r="B118" t="str">
            <v xml:space="preserve">Luanda Essente      </v>
          </cell>
          <cell r="C118">
            <v>143</v>
          </cell>
          <cell r="F118" t="str">
            <v>J</v>
          </cell>
          <cell r="G118" t="str">
            <v>Y</v>
          </cell>
          <cell r="I118" t="str">
            <v>C</v>
          </cell>
        </row>
        <row r="119">
          <cell r="A119">
            <v>111588</v>
          </cell>
          <cell r="B119" t="str">
            <v xml:space="preserve">Lyrics CS 300 cm    </v>
          </cell>
          <cell r="C119">
            <v>300</v>
          </cell>
          <cell r="E119" t="str">
            <v>X</v>
          </cell>
          <cell r="F119" t="str">
            <v>J</v>
          </cell>
          <cell r="G119" t="str">
            <v>Y</v>
          </cell>
          <cell r="H119" t="str">
            <v xml:space="preserve">N </v>
          </cell>
          <cell r="I119" t="str">
            <v>C</v>
          </cell>
        </row>
        <row r="120">
          <cell r="A120">
            <v>111682</v>
          </cell>
          <cell r="B120" t="str">
            <v>Mace</v>
          </cell>
          <cell r="C120">
            <v>138</v>
          </cell>
          <cell r="F120" t="str">
            <v>N</v>
          </cell>
          <cell r="I120" t="str">
            <v>U</v>
          </cell>
          <cell r="J120" t="str">
            <v>SC</v>
          </cell>
          <cell r="K120">
            <v>40000</v>
          </cell>
        </row>
        <row r="121">
          <cell r="A121">
            <v>111683</v>
          </cell>
          <cell r="B121" t="str">
            <v>Mace FR</v>
          </cell>
          <cell r="C121">
            <v>138</v>
          </cell>
          <cell r="E121" t="str">
            <v>X</v>
          </cell>
          <cell r="F121" t="str">
            <v>L</v>
          </cell>
          <cell r="I121" t="str">
            <v>U</v>
          </cell>
          <cell r="J121" t="str">
            <v>SC</v>
          </cell>
          <cell r="K121">
            <v>40000</v>
          </cell>
        </row>
        <row r="122">
          <cell r="A122">
            <v>111173</v>
          </cell>
          <cell r="B122" t="str">
            <v xml:space="preserve">Malawi              </v>
          </cell>
          <cell r="C122">
            <v>140</v>
          </cell>
          <cell r="F122" t="str">
            <v>B</v>
          </cell>
          <cell r="I122" t="str">
            <v>U</v>
          </cell>
          <cell r="J122" t="str">
            <v>SC</v>
          </cell>
          <cell r="K122">
            <v>50000</v>
          </cell>
        </row>
        <row r="123">
          <cell r="A123">
            <v>111452</v>
          </cell>
          <cell r="B123" t="str">
            <v xml:space="preserve">Malus 310 cm        </v>
          </cell>
          <cell r="C123">
            <v>310</v>
          </cell>
          <cell r="F123" t="str">
            <v>J</v>
          </cell>
          <cell r="G123" t="str">
            <v>N</v>
          </cell>
          <cell r="H123" t="str">
            <v xml:space="preserve">N </v>
          </cell>
          <cell r="I123" t="str">
            <v>C</v>
          </cell>
        </row>
        <row r="124">
          <cell r="A124">
            <v>3917</v>
          </cell>
          <cell r="B124" t="str">
            <v xml:space="preserve">Mandrage 290 cm *   </v>
          </cell>
          <cell r="C124">
            <v>290</v>
          </cell>
          <cell r="F124" t="str">
            <v>J</v>
          </cell>
          <cell r="G124" t="str">
            <v>Y</v>
          </cell>
          <cell r="H124" t="str">
            <v xml:space="preserve">Y </v>
          </cell>
          <cell r="I124" t="str">
            <v>C/U</v>
          </cell>
          <cell r="J124" t="str">
            <v>SD GC</v>
          </cell>
          <cell r="K124">
            <v>37500</v>
          </cell>
        </row>
        <row r="125">
          <cell r="A125">
            <v>111548</v>
          </cell>
          <cell r="B125" t="str">
            <v xml:space="preserve">Marfil              </v>
          </cell>
          <cell r="C125">
            <v>140</v>
          </cell>
          <cell r="F125" t="str">
            <v>I</v>
          </cell>
          <cell r="I125" t="str">
            <v>U</v>
          </cell>
          <cell r="J125" t="str">
            <v>SC</v>
          </cell>
          <cell r="K125">
            <v>40000</v>
          </cell>
        </row>
        <row r="126">
          <cell r="A126">
            <v>111027</v>
          </cell>
          <cell r="B126" t="str">
            <v xml:space="preserve">Marsala 310 cm      </v>
          </cell>
          <cell r="C126">
            <v>310</v>
          </cell>
          <cell r="F126" t="str">
            <v>J</v>
          </cell>
          <cell r="G126" t="str">
            <v>N</v>
          </cell>
          <cell r="H126" t="str">
            <v xml:space="preserve">N </v>
          </cell>
          <cell r="I126" t="str">
            <v>C</v>
          </cell>
          <cell r="K126" t="str">
            <v xml:space="preserve">      </v>
          </cell>
        </row>
        <row r="127">
          <cell r="A127">
            <v>111199</v>
          </cell>
          <cell r="B127" t="str">
            <v xml:space="preserve">Masterly CS 295 cm  </v>
          </cell>
          <cell r="C127">
            <v>295</v>
          </cell>
          <cell r="E127" t="str">
            <v>X</v>
          </cell>
          <cell r="F127" t="str">
            <v>K</v>
          </cell>
          <cell r="G127" t="str">
            <v>Y</v>
          </cell>
          <cell r="H127" t="str">
            <v xml:space="preserve">Y </v>
          </cell>
          <cell r="I127" t="str">
            <v>C</v>
          </cell>
          <cell r="K127" t="str">
            <v xml:space="preserve">      </v>
          </cell>
        </row>
        <row r="128">
          <cell r="A128">
            <v>110163</v>
          </cell>
          <cell r="B128" t="str">
            <v xml:space="preserve">Melody 175 cm       </v>
          </cell>
          <cell r="C128">
            <v>175</v>
          </cell>
          <cell r="F128" t="str">
            <v>F</v>
          </cell>
          <cell r="G128" t="str">
            <v>N</v>
          </cell>
          <cell r="H128" t="str">
            <v xml:space="preserve">Y </v>
          </cell>
          <cell r="I128" t="str">
            <v>V</v>
          </cell>
          <cell r="K128" t="str">
            <v xml:space="preserve">      </v>
          </cell>
        </row>
        <row r="129">
          <cell r="A129">
            <v>110163</v>
          </cell>
          <cell r="B129" t="str">
            <v xml:space="preserve">Melody 215 cm       </v>
          </cell>
          <cell r="C129">
            <v>215</v>
          </cell>
          <cell r="F129" t="str">
            <v>F</v>
          </cell>
          <cell r="G129" t="str">
            <v>N</v>
          </cell>
          <cell r="H129" t="str">
            <v xml:space="preserve">Y </v>
          </cell>
          <cell r="I129" t="str">
            <v>V</v>
          </cell>
          <cell r="K129" t="str">
            <v xml:space="preserve">      </v>
          </cell>
        </row>
        <row r="130">
          <cell r="A130">
            <v>110163</v>
          </cell>
          <cell r="B130" t="str">
            <v xml:space="preserve">Melody 295 cm       </v>
          </cell>
          <cell r="C130">
            <v>295</v>
          </cell>
          <cell r="F130" t="str">
            <v>F</v>
          </cell>
          <cell r="G130" t="str">
            <v>N</v>
          </cell>
          <cell r="H130" t="str">
            <v xml:space="preserve">Y </v>
          </cell>
          <cell r="I130" t="str">
            <v>V</v>
          </cell>
          <cell r="K130" t="str">
            <v xml:space="preserve">      </v>
          </cell>
        </row>
        <row r="131">
          <cell r="A131">
            <v>110163</v>
          </cell>
          <cell r="B131" t="str">
            <v xml:space="preserve">Melody 345 cm       </v>
          </cell>
          <cell r="C131">
            <v>345</v>
          </cell>
          <cell r="F131" t="str">
            <v>F</v>
          </cell>
          <cell r="G131" t="str">
            <v>N</v>
          </cell>
          <cell r="H131" t="str">
            <v xml:space="preserve">Y </v>
          </cell>
          <cell r="I131" t="str">
            <v>V</v>
          </cell>
          <cell r="K131" t="str">
            <v xml:space="preserve">      </v>
          </cell>
        </row>
        <row r="132">
          <cell r="A132">
            <v>110163</v>
          </cell>
          <cell r="B132" t="str">
            <v xml:space="preserve">Melody 415 cm       </v>
          </cell>
          <cell r="C132">
            <v>415</v>
          </cell>
          <cell r="F132" t="str">
            <v>F</v>
          </cell>
          <cell r="G132" t="str">
            <v>N</v>
          </cell>
          <cell r="H132" t="str">
            <v xml:space="preserve">Y </v>
          </cell>
          <cell r="I132" t="str">
            <v>V</v>
          </cell>
          <cell r="K132" t="str">
            <v xml:space="preserve">      </v>
          </cell>
        </row>
        <row r="133">
          <cell r="A133">
            <v>111203</v>
          </cell>
          <cell r="B133" t="str">
            <v>Memories FR 310 cm *</v>
          </cell>
          <cell r="C133">
            <v>310</v>
          </cell>
          <cell r="E133" t="str">
            <v>X</v>
          </cell>
          <cell r="F133" t="str">
            <v>K</v>
          </cell>
          <cell r="G133" t="str">
            <v>Y</v>
          </cell>
          <cell r="H133" t="str">
            <v xml:space="preserve">Y </v>
          </cell>
          <cell r="I133" t="str">
            <v>C</v>
          </cell>
          <cell r="K133" t="str">
            <v xml:space="preserve">      </v>
          </cell>
        </row>
        <row r="134">
          <cell r="A134">
            <v>111387</v>
          </cell>
          <cell r="B134" t="str">
            <v xml:space="preserve">Mica FR 300 cm      </v>
          </cell>
          <cell r="C134">
            <v>300</v>
          </cell>
          <cell r="E134" t="str">
            <v>X</v>
          </cell>
          <cell r="F134" t="str">
            <v>J</v>
          </cell>
          <cell r="G134" t="str">
            <v>Y</v>
          </cell>
          <cell r="H134" t="str">
            <v xml:space="preserve">N </v>
          </cell>
          <cell r="I134" t="str">
            <v>C</v>
          </cell>
          <cell r="K134" t="str">
            <v xml:space="preserve">      </v>
          </cell>
        </row>
        <row r="135">
          <cell r="A135">
            <v>111534</v>
          </cell>
          <cell r="B135" t="str">
            <v xml:space="preserve">Mimosa 295 cm       </v>
          </cell>
          <cell r="C135">
            <v>295</v>
          </cell>
          <cell r="F135" t="str">
            <v>J</v>
          </cell>
          <cell r="G135" t="str">
            <v>N</v>
          </cell>
          <cell r="H135" t="str">
            <v xml:space="preserve">C </v>
          </cell>
          <cell r="I135" t="str">
            <v>C</v>
          </cell>
        </row>
        <row r="136">
          <cell r="A136">
            <v>111680</v>
          </cell>
          <cell r="B136" t="str">
            <v>Mint</v>
          </cell>
          <cell r="C136">
            <v>140</v>
          </cell>
          <cell r="F136" t="str">
            <v>J</v>
          </cell>
          <cell r="I136" t="str">
            <v>U</v>
          </cell>
          <cell r="J136" t="str">
            <v>SC</v>
          </cell>
          <cell r="K136">
            <v>50000</v>
          </cell>
        </row>
        <row r="137">
          <cell r="A137">
            <v>111681</v>
          </cell>
          <cell r="B137" t="str">
            <v>Mint FR</v>
          </cell>
          <cell r="C137">
            <v>140</v>
          </cell>
          <cell r="E137" t="str">
            <v>X</v>
          </cell>
          <cell r="F137" t="str">
            <v>L</v>
          </cell>
          <cell r="I137" t="str">
            <v>U</v>
          </cell>
          <cell r="J137" t="str">
            <v>SC</v>
          </cell>
          <cell r="K137">
            <v>50000</v>
          </cell>
        </row>
        <row r="138">
          <cell r="A138">
            <v>111595</v>
          </cell>
          <cell r="B138" t="str">
            <v xml:space="preserve">Moire CS 320 cm     </v>
          </cell>
          <cell r="C138">
            <v>320</v>
          </cell>
          <cell r="E138" t="str">
            <v>X</v>
          </cell>
          <cell r="F138" t="str">
            <v>J</v>
          </cell>
          <cell r="G138" t="str">
            <v>N</v>
          </cell>
          <cell r="H138" t="str">
            <v xml:space="preserve">N </v>
          </cell>
          <cell r="I138" t="str">
            <v>C</v>
          </cell>
          <cell r="K138" t="str">
            <v xml:space="preserve">      </v>
          </cell>
        </row>
        <row r="139">
          <cell r="A139">
            <v>111164</v>
          </cell>
          <cell r="B139" t="str">
            <v xml:space="preserve">Monti FR            </v>
          </cell>
          <cell r="C139">
            <v>140</v>
          </cell>
          <cell r="E139" t="str">
            <v>X</v>
          </cell>
          <cell r="F139" t="str">
            <v>H</v>
          </cell>
          <cell r="I139" t="str">
            <v>U</v>
          </cell>
          <cell r="J139" t="str">
            <v>SC</v>
          </cell>
          <cell r="K139">
            <v>50000</v>
          </cell>
        </row>
        <row r="140">
          <cell r="A140">
            <v>110145</v>
          </cell>
          <cell r="B140" t="str">
            <v xml:space="preserve">Monza CS            </v>
          </cell>
          <cell r="C140">
            <v>140</v>
          </cell>
          <cell r="E140" t="str">
            <v>X</v>
          </cell>
          <cell r="F140" t="str">
            <v>B</v>
          </cell>
          <cell r="G140" t="str">
            <v>N</v>
          </cell>
          <cell r="I140" t="str">
            <v>C/U</v>
          </cell>
          <cell r="J140" t="str">
            <v>SC</v>
          </cell>
          <cell r="K140">
            <v>42000</v>
          </cell>
        </row>
        <row r="141">
          <cell r="A141">
            <v>110906</v>
          </cell>
          <cell r="B141" t="str">
            <v xml:space="preserve">Moods 300 cm        </v>
          </cell>
          <cell r="C141">
            <v>300</v>
          </cell>
          <cell r="F141" t="str">
            <v>K</v>
          </cell>
          <cell r="G141" t="str">
            <v>N</v>
          </cell>
          <cell r="H141" t="str">
            <v xml:space="preserve">N </v>
          </cell>
          <cell r="I141" t="str">
            <v>C</v>
          </cell>
          <cell r="K141" t="str">
            <v xml:space="preserve">      </v>
          </cell>
        </row>
        <row r="142">
          <cell r="A142">
            <v>110046</v>
          </cell>
          <cell r="B142" t="str">
            <v xml:space="preserve">Moonlight FR        </v>
          </cell>
          <cell r="C142">
            <v>150</v>
          </cell>
          <cell r="E142" t="str">
            <v>X</v>
          </cell>
          <cell r="F142" t="str">
            <v>J</v>
          </cell>
          <cell r="G142" t="str">
            <v>N</v>
          </cell>
          <cell r="I142" t="str">
            <v>C</v>
          </cell>
          <cell r="K142" t="str">
            <v xml:space="preserve">      </v>
          </cell>
        </row>
        <row r="143">
          <cell r="A143">
            <v>3685</v>
          </cell>
          <cell r="B143" t="str">
            <v xml:space="preserve">Moresco FR          </v>
          </cell>
          <cell r="C143">
            <v>138</v>
          </cell>
          <cell r="E143" t="str">
            <v>X</v>
          </cell>
          <cell r="F143" t="str">
            <v>J</v>
          </cell>
          <cell r="G143" t="str">
            <v>N</v>
          </cell>
          <cell r="I143" t="str">
            <v>C/U</v>
          </cell>
          <cell r="J143" t="str">
            <v>SC</v>
          </cell>
          <cell r="K143">
            <v>100000</v>
          </cell>
        </row>
        <row r="144">
          <cell r="A144">
            <v>111417</v>
          </cell>
          <cell r="B144" t="str">
            <v xml:space="preserve">Mosa FR 310 cm      </v>
          </cell>
          <cell r="C144">
            <v>310</v>
          </cell>
          <cell r="E144" t="str">
            <v>X</v>
          </cell>
          <cell r="F144" t="str">
            <v>J</v>
          </cell>
          <cell r="G144" t="str">
            <v>N</v>
          </cell>
          <cell r="H144" t="str">
            <v xml:space="preserve">C </v>
          </cell>
          <cell r="I144" t="str">
            <v>V</v>
          </cell>
          <cell r="K144" t="str">
            <v xml:space="preserve">      </v>
          </cell>
        </row>
        <row r="145">
          <cell r="A145">
            <v>111084</v>
          </cell>
          <cell r="B145" t="str">
            <v xml:space="preserve">Native 300 cm       </v>
          </cell>
          <cell r="C145">
            <v>300</v>
          </cell>
          <cell r="F145" t="str">
            <v>K</v>
          </cell>
          <cell r="G145" t="str">
            <v>N</v>
          </cell>
          <cell r="H145" t="str">
            <v xml:space="preserve">N </v>
          </cell>
          <cell r="I145" t="str">
            <v>C</v>
          </cell>
          <cell r="K145" t="str">
            <v xml:space="preserve">      </v>
          </cell>
        </row>
        <row r="146">
          <cell r="A146">
            <v>111337</v>
          </cell>
          <cell r="B146" t="str">
            <v xml:space="preserve">Nickel FR           </v>
          </cell>
          <cell r="C146">
            <v>140</v>
          </cell>
          <cell r="E146" t="str">
            <v>X</v>
          </cell>
          <cell r="F146" t="str">
            <v>L</v>
          </cell>
          <cell r="I146" t="str">
            <v>U</v>
          </cell>
          <cell r="J146" t="str">
            <v>SD GC</v>
          </cell>
          <cell r="K146">
            <v>35000</v>
          </cell>
        </row>
        <row r="147">
          <cell r="A147">
            <v>111540</v>
          </cell>
          <cell r="B147" t="str">
            <v xml:space="preserve">Nigella 300 cm      </v>
          </cell>
          <cell r="C147">
            <v>300</v>
          </cell>
          <cell r="F147" t="str">
            <v>J</v>
          </cell>
          <cell r="G147" t="str">
            <v>N</v>
          </cell>
          <cell r="H147" t="str">
            <v xml:space="preserve">N </v>
          </cell>
          <cell r="I147" t="str">
            <v>C</v>
          </cell>
          <cell r="K147" t="str">
            <v xml:space="preserve">      </v>
          </cell>
        </row>
        <row r="148">
          <cell r="A148">
            <v>110846</v>
          </cell>
          <cell r="B148" t="str">
            <v xml:space="preserve">Oak Essente         </v>
          </cell>
          <cell r="C148">
            <v>140</v>
          </cell>
          <cell r="F148" t="str">
            <v>K</v>
          </cell>
          <cell r="G148" t="str">
            <v>N</v>
          </cell>
          <cell r="I148" t="str">
            <v>C</v>
          </cell>
        </row>
        <row r="149">
          <cell r="A149">
            <v>111453</v>
          </cell>
          <cell r="B149" t="str">
            <v xml:space="preserve">Olea 305 cm         </v>
          </cell>
          <cell r="C149">
            <v>305</v>
          </cell>
          <cell r="F149" t="str">
            <v>J</v>
          </cell>
          <cell r="G149" t="str">
            <v>N</v>
          </cell>
          <cell r="H149" t="str">
            <v xml:space="preserve">C </v>
          </cell>
          <cell r="I149" t="str">
            <v>V</v>
          </cell>
        </row>
        <row r="150">
          <cell r="A150">
            <v>111381</v>
          </cell>
          <cell r="B150" t="str">
            <v xml:space="preserve">Olite FR 310 cm     </v>
          </cell>
          <cell r="C150">
            <v>310</v>
          </cell>
          <cell r="E150" t="str">
            <v>X</v>
          </cell>
          <cell r="F150" t="str">
            <v>J</v>
          </cell>
          <cell r="G150" t="str">
            <v>Y</v>
          </cell>
          <cell r="H150" t="str">
            <v xml:space="preserve">Y </v>
          </cell>
          <cell r="I150" t="str">
            <v>V</v>
          </cell>
        </row>
        <row r="151">
          <cell r="A151">
            <v>111586</v>
          </cell>
          <cell r="B151" t="str">
            <v xml:space="preserve">Omega CS 300 cm     </v>
          </cell>
          <cell r="C151">
            <v>300</v>
          </cell>
          <cell r="E151" t="str">
            <v>X</v>
          </cell>
          <cell r="F151" t="str">
            <v>J</v>
          </cell>
          <cell r="G151" t="str">
            <v>Y</v>
          </cell>
          <cell r="H151" t="str">
            <v xml:space="preserve">Y </v>
          </cell>
          <cell r="I151" t="str">
            <v>C</v>
          </cell>
        </row>
        <row r="152">
          <cell r="A152">
            <v>111460</v>
          </cell>
          <cell r="B152" t="str">
            <v xml:space="preserve">Osmium FR           </v>
          </cell>
          <cell r="C152">
            <v>140</v>
          </cell>
          <cell r="E152" t="str">
            <v>X</v>
          </cell>
          <cell r="F152" t="str">
            <v>L</v>
          </cell>
          <cell r="I152" t="str">
            <v>U</v>
          </cell>
          <cell r="J152" t="str">
            <v>SD GC</v>
          </cell>
          <cell r="K152">
            <v>35000</v>
          </cell>
        </row>
        <row r="153">
          <cell r="A153">
            <v>110251</v>
          </cell>
          <cell r="B153" t="str">
            <v xml:space="preserve">Palermo *           </v>
          </cell>
          <cell r="C153">
            <v>138</v>
          </cell>
          <cell r="F153" t="str">
            <v>C</v>
          </cell>
          <cell r="G153" t="str">
            <v>N</v>
          </cell>
          <cell r="I153" t="str">
            <v>C</v>
          </cell>
          <cell r="K153" t="str">
            <v xml:space="preserve">      </v>
          </cell>
        </row>
        <row r="154">
          <cell r="A154">
            <v>111631</v>
          </cell>
          <cell r="B154" t="str">
            <v>Pandan FR</v>
          </cell>
          <cell r="C154">
            <v>140</v>
          </cell>
          <cell r="E154" t="str">
            <v>X</v>
          </cell>
          <cell r="F154" t="str">
            <v>L</v>
          </cell>
          <cell r="I154" t="str">
            <v>U</v>
          </cell>
          <cell r="J154" t="str">
            <v>SC</v>
          </cell>
          <cell r="K154">
            <v>50000</v>
          </cell>
        </row>
        <row r="155">
          <cell r="A155">
            <v>110905</v>
          </cell>
          <cell r="B155" t="str">
            <v xml:space="preserve">Parma 310 cm        </v>
          </cell>
          <cell r="C155">
            <v>310</v>
          </cell>
          <cell r="F155" t="str">
            <v>K</v>
          </cell>
          <cell r="G155" t="str">
            <v>N</v>
          </cell>
          <cell r="H155" t="str">
            <v xml:space="preserve">N </v>
          </cell>
          <cell r="I155" t="str">
            <v>C</v>
          </cell>
          <cell r="K155" t="str">
            <v xml:space="preserve">      </v>
          </cell>
        </row>
        <row r="156">
          <cell r="A156">
            <v>110624</v>
          </cell>
          <cell r="B156" t="str">
            <v xml:space="preserve">Pavia 300 cm        </v>
          </cell>
          <cell r="C156">
            <v>300</v>
          </cell>
          <cell r="F156" t="str">
            <v>J</v>
          </cell>
          <cell r="G156" t="str">
            <v>N</v>
          </cell>
          <cell r="H156" t="str">
            <v xml:space="preserve">N </v>
          </cell>
          <cell r="I156" t="str">
            <v>V</v>
          </cell>
          <cell r="K156" t="str">
            <v xml:space="preserve">      </v>
          </cell>
        </row>
        <row r="157">
          <cell r="A157">
            <v>111336</v>
          </cell>
          <cell r="B157" t="str">
            <v xml:space="preserve">Paxton FR           </v>
          </cell>
          <cell r="C157">
            <v>140</v>
          </cell>
          <cell r="E157" t="str">
            <v>X</v>
          </cell>
          <cell r="F157" t="str">
            <v>L</v>
          </cell>
          <cell r="I157" t="str">
            <v>U</v>
          </cell>
          <cell r="J157" t="str">
            <v>SC</v>
          </cell>
          <cell r="K157">
            <v>100000</v>
          </cell>
        </row>
        <row r="158">
          <cell r="A158">
            <v>110918</v>
          </cell>
          <cell r="B158" t="str">
            <v xml:space="preserve">Pesaro 305 cm *     </v>
          </cell>
          <cell r="C158">
            <v>305</v>
          </cell>
          <cell r="F158" t="str">
            <v>B</v>
          </cell>
          <cell r="G158" t="str">
            <v>N</v>
          </cell>
          <cell r="H158" t="str">
            <v xml:space="preserve">N </v>
          </cell>
          <cell r="I158" t="str">
            <v>C</v>
          </cell>
          <cell r="K158" t="str">
            <v xml:space="preserve">      </v>
          </cell>
        </row>
        <row r="159">
          <cell r="A159">
            <v>111428</v>
          </cell>
          <cell r="B159" t="str">
            <v xml:space="preserve">Platinum FR         </v>
          </cell>
          <cell r="C159">
            <v>140</v>
          </cell>
          <cell r="E159" t="str">
            <v>X</v>
          </cell>
          <cell r="F159" t="str">
            <v>L</v>
          </cell>
          <cell r="I159" t="str">
            <v>U</v>
          </cell>
          <cell r="J159" t="str">
            <v>SC</v>
          </cell>
          <cell r="K159">
            <v>100000</v>
          </cell>
        </row>
        <row r="160">
          <cell r="A160">
            <v>111001</v>
          </cell>
          <cell r="B160" t="str">
            <v xml:space="preserve">Pluto FR            </v>
          </cell>
          <cell r="C160">
            <v>150</v>
          </cell>
          <cell r="E160" t="str">
            <v>X</v>
          </cell>
          <cell r="F160" t="str">
            <v>J</v>
          </cell>
          <cell r="G160" t="str">
            <v>N</v>
          </cell>
          <cell r="I160" t="str">
            <v>C</v>
          </cell>
          <cell r="K160" t="str">
            <v xml:space="preserve">      </v>
          </cell>
        </row>
        <row r="161">
          <cell r="A161">
            <v>111180</v>
          </cell>
          <cell r="B161" t="str">
            <v xml:space="preserve">Porto Essente       </v>
          </cell>
          <cell r="C161">
            <v>144</v>
          </cell>
          <cell r="F161" t="str">
            <v>J</v>
          </cell>
          <cell r="G161" t="str">
            <v>Y</v>
          </cell>
          <cell r="I161" t="str">
            <v>C</v>
          </cell>
        </row>
        <row r="162">
          <cell r="A162">
            <v>110775</v>
          </cell>
          <cell r="B162" t="str">
            <v xml:space="preserve">Potenza 320 cm      </v>
          </cell>
          <cell r="C162">
            <v>320</v>
          </cell>
          <cell r="F162" t="str">
            <v>K</v>
          </cell>
          <cell r="G162" t="str">
            <v>Y</v>
          </cell>
          <cell r="H162" t="str">
            <v xml:space="preserve">Y </v>
          </cell>
          <cell r="I162" t="str">
            <v>C</v>
          </cell>
          <cell r="K162" t="str">
            <v xml:space="preserve">      </v>
          </cell>
        </row>
        <row r="163">
          <cell r="A163">
            <v>1013</v>
          </cell>
          <cell r="B163" t="str">
            <v xml:space="preserve">Proza *             </v>
          </cell>
          <cell r="C163">
            <v>139</v>
          </cell>
          <cell r="F163" t="str">
            <v>H</v>
          </cell>
          <cell r="G163" t="str">
            <v>N</v>
          </cell>
          <cell r="I163" t="str">
            <v>C/U</v>
          </cell>
          <cell r="J163" t="str">
            <v>GD</v>
          </cell>
          <cell r="K163">
            <v>20000</v>
          </cell>
        </row>
        <row r="164">
          <cell r="A164">
            <v>111327</v>
          </cell>
          <cell r="B164" t="str">
            <v xml:space="preserve">Quartz 300 cm       </v>
          </cell>
          <cell r="C164">
            <v>300</v>
          </cell>
          <cell r="F164" t="str">
            <v>J</v>
          </cell>
          <cell r="G164" t="str">
            <v>Y</v>
          </cell>
          <cell r="H164" t="str">
            <v>RB</v>
          </cell>
          <cell r="I164" t="str">
            <v>C</v>
          </cell>
          <cell r="K164" t="str">
            <v xml:space="preserve">      </v>
          </cell>
        </row>
        <row r="165">
          <cell r="A165">
            <v>3974</v>
          </cell>
          <cell r="B165" t="str">
            <v xml:space="preserve">Ragga 292 cm        </v>
          </cell>
          <cell r="C165">
            <v>292</v>
          </cell>
          <cell r="F165" t="str">
            <v>K</v>
          </cell>
          <cell r="G165" t="str">
            <v>Y</v>
          </cell>
          <cell r="H165" t="str">
            <v xml:space="preserve">N </v>
          </cell>
          <cell r="I165" t="str">
            <v>C</v>
          </cell>
        </row>
        <row r="166">
          <cell r="A166">
            <v>111303</v>
          </cell>
          <cell r="B166" t="str">
            <v xml:space="preserve">Ragga II 295 cm     </v>
          </cell>
          <cell r="C166">
            <v>295</v>
          </cell>
          <cell r="F166" t="str">
            <v>K</v>
          </cell>
          <cell r="G166" t="str">
            <v>Y</v>
          </cell>
          <cell r="H166" t="str">
            <v xml:space="preserve">N </v>
          </cell>
          <cell r="I166" t="str">
            <v>C</v>
          </cell>
          <cell r="K166" t="str">
            <v xml:space="preserve">      </v>
          </cell>
        </row>
        <row r="167">
          <cell r="A167">
            <v>111067</v>
          </cell>
          <cell r="B167" t="str">
            <v xml:space="preserve">Ravello 297 cm      </v>
          </cell>
          <cell r="C167">
            <v>297</v>
          </cell>
          <cell r="F167" t="str">
            <v>K</v>
          </cell>
          <cell r="G167" t="str">
            <v>Y</v>
          </cell>
          <cell r="H167" t="str">
            <v xml:space="preserve">Y </v>
          </cell>
          <cell r="I167" t="str">
            <v>V</v>
          </cell>
          <cell r="K167" t="str">
            <v xml:space="preserve">      </v>
          </cell>
        </row>
        <row r="168">
          <cell r="A168">
            <v>110417</v>
          </cell>
          <cell r="B168" t="str">
            <v xml:space="preserve">Ravenna *           </v>
          </cell>
          <cell r="C168">
            <v>138</v>
          </cell>
          <cell r="F168" t="str">
            <v>J</v>
          </cell>
          <cell r="G168" t="str">
            <v>N</v>
          </cell>
          <cell r="I168" t="str">
            <v>C/U</v>
          </cell>
          <cell r="J168" t="str">
            <v>SC</v>
          </cell>
          <cell r="K168">
            <v>105000</v>
          </cell>
        </row>
        <row r="169">
          <cell r="A169">
            <v>110921</v>
          </cell>
          <cell r="B169" t="str">
            <v xml:space="preserve">Reflect *           </v>
          </cell>
          <cell r="C169">
            <v>150</v>
          </cell>
          <cell r="F169" t="str">
            <v>B</v>
          </cell>
          <cell r="G169" t="str">
            <v>N</v>
          </cell>
          <cell r="I169" t="str">
            <v>C</v>
          </cell>
          <cell r="K169" t="str">
            <v xml:space="preserve">      </v>
          </cell>
        </row>
        <row r="170">
          <cell r="A170">
            <v>111380</v>
          </cell>
          <cell r="B170" t="str">
            <v xml:space="preserve">Reflection 300 cm   </v>
          </cell>
          <cell r="C170">
            <v>300</v>
          </cell>
          <cell r="F170" t="str">
            <v>J</v>
          </cell>
          <cell r="G170" t="str">
            <v>N</v>
          </cell>
          <cell r="H170" t="str">
            <v xml:space="preserve">C </v>
          </cell>
          <cell r="I170" t="str">
            <v>C</v>
          </cell>
        </row>
        <row r="171">
          <cell r="A171">
            <v>111454</v>
          </cell>
          <cell r="B171" t="str">
            <v xml:space="preserve">Robinia 300 cm      </v>
          </cell>
          <cell r="C171">
            <v>300</v>
          </cell>
          <cell r="F171" t="str">
            <v>J</v>
          </cell>
          <cell r="G171" t="str">
            <v>N</v>
          </cell>
          <cell r="H171" t="str">
            <v xml:space="preserve">C </v>
          </cell>
          <cell r="I171" t="str">
            <v>C</v>
          </cell>
        </row>
        <row r="172">
          <cell r="A172">
            <v>3060</v>
          </cell>
          <cell r="B172" t="str">
            <v xml:space="preserve">Rouga *             </v>
          </cell>
          <cell r="C172">
            <v>138</v>
          </cell>
          <cell r="F172" t="str">
            <v>J</v>
          </cell>
          <cell r="G172" t="str">
            <v>N</v>
          </cell>
          <cell r="I172" t="str">
            <v>C/U</v>
          </cell>
          <cell r="J172" t="str">
            <v>SC</v>
          </cell>
          <cell r="K172">
            <v>105000</v>
          </cell>
        </row>
        <row r="173">
          <cell r="A173">
            <v>110623</v>
          </cell>
          <cell r="B173" t="str">
            <v xml:space="preserve">Rovigo 320 cm *     </v>
          </cell>
          <cell r="C173">
            <v>320</v>
          </cell>
          <cell r="F173" t="str">
            <v>J</v>
          </cell>
          <cell r="G173" t="str">
            <v>N</v>
          </cell>
          <cell r="H173" t="str">
            <v xml:space="preserve">N </v>
          </cell>
          <cell r="I173" t="str">
            <v>C</v>
          </cell>
          <cell r="K173" t="str">
            <v xml:space="preserve">      </v>
          </cell>
        </row>
        <row r="174">
          <cell r="A174">
            <v>111549</v>
          </cell>
          <cell r="B174" t="str">
            <v xml:space="preserve">Sadira              </v>
          </cell>
          <cell r="C174">
            <v>140</v>
          </cell>
          <cell r="F174" t="str">
            <v>I</v>
          </cell>
          <cell r="I174" t="str">
            <v>U</v>
          </cell>
          <cell r="J174" t="str">
            <v>SC</v>
          </cell>
          <cell r="K174">
            <v>40000</v>
          </cell>
        </row>
        <row r="175">
          <cell r="A175">
            <v>4113</v>
          </cell>
          <cell r="B175" t="str">
            <v xml:space="preserve">Safe CS 300 cm      </v>
          </cell>
          <cell r="C175">
            <v>300</v>
          </cell>
          <cell r="E175" t="str">
            <v>X</v>
          </cell>
          <cell r="F175" t="str">
            <v>K</v>
          </cell>
          <cell r="G175" t="str">
            <v>Y</v>
          </cell>
          <cell r="H175" t="str">
            <v xml:space="preserve">Y </v>
          </cell>
          <cell r="I175" t="str">
            <v>V</v>
          </cell>
        </row>
        <row r="176">
          <cell r="A176">
            <v>111620</v>
          </cell>
          <cell r="B176" t="str">
            <v xml:space="preserve">Saffron 300 cm      </v>
          </cell>
          <cell r="C176">
            <v>300</v>
          </cell>
          <cell r="F176" t="str">
            <v>J</v>
          </cell>
          <cell r="G176" t="str">
            <v>N</v>
          </cell>
          <cell r="H176" t="str">
            <v xml:space="preserve">N </v>
          </cell>
          <cell r="I176" t="str">
            <v>C</v>
          </cell>
        </row>
        <row r="177">
          <cell r="A177">
            <v>111678</v>
          </cell>
          <cell r="B177" t="str">
            <v>Sage</v>
          </cell>
          <cell r="C177">
            <v>138</v>
          </cell>
          <cell r="F177" t="str">
            <v>J</v>
          </cell>
          <cell r="I177" t="str">
            <v>U</v>
          </cell>
          <cell r="J177" t="str">
            <v>SC</v>
          </cell>
          <cell r="K177">
            <v>100000</v>
          </cell>
        </row>
        <row r="178">
          <cell r="A178">
            <v>111679</v>
          </cell>
          <cell r="B178" t="str">
            <v>Sage FR</v>
          </cell>
          <cell r="C178">
            <v>138</v>
          </cell>
          <cell r="E178" t="str">
            <v>X</v>
          </cell>
          <cell r="F178" t="str">
            <v>L</v>
          </cell>
          <cell r="I178" t="str">
            <v>U</v>
          </cell>
          <cell r="J178" t="str">
            <v>SC</v>
          </cell>
          <cell r="K178">
            <v>100000</v>
          </cell>
        </row>
        <row r="179">
          <cell r="A179">
            <v>111455</v>
          </cell>
          <cell r="B179" t="str">
            <v xml:space="preserve">Salix 300 cm        </v>
          </cell>
          <cell r="C179">
            <v>300</v>
          </cell>
          <cell r="F179" t="str">
            <v>J</v>
          </cell>
          <cell r="G179" t="str">
            <v>Y</v>
          </cell>
          <cell r="H179" t="str">
            <v xml:space="preserve">Y </v>
          </cell>
          <cell r="I179" t="str">
            <v>C</v>
          </cell>
        </row>
        <row r="180">
          <cell r="A180">
            <v>1080</v>
          </cell>
          <cell r="B180" t="str">
            <v>Scala 200 New 140 cm</v>
          </cell>
          <cell r="C180">
            <v>140</v>
          </cell>
          <cell r="F180" t="str">
            <v>H</v>
          </cell>
          <cell r="G180" t="str">
            <v>N</v>
          </cell>
          <cell r="I180" t="str">
            <v>C</v>
          </cell>
          <cell r="K180" t="str">
            <v xml:space="preserve">      </v>
          </cell>
        </row>
        <row r="181">
          <cell r="A181">
            <v>1033</v>
          </cell>
          <cell r="B181" t="str">
            <v xml:space="preserve">Scarlet             </v>
          </cell>
          <cell r="C181">
            <v>140</v>
          </cell>
          <cell r="F181" t="str">
            <v>H</v>
          </cell>
          <cell r="G181" t="str">
            <v>N</v>
          </cell>
          <cell r="I181" t="str">
            <v>C</v>
          </cell>
          <cell r="K181" t="str">
            <v xml:space="preserve">      </v>
          </cell>
        </row>
        <row r="182">
          <cell r="A182">
            <v>110582</v>
          </cell>
          <cell r="B182" t="str">
            <v xml:space="preserve">Screen FR *         </v>
          </cell>
          <cell r="C182">
            <v>144</v>
          </cell>
          <cell r="E182" t="str">
            <v>X</v>
          </cell>
          <cell r="F182" t="str">
            <v>J</v>
          </cell>
          <cell r="G182" t="str">
            <v>N</v>
          </cell>
          <cell r="I182" t="str">
            <v>C</v>
          </cell>
          <cell r="K182" t="str">
            <v xml:space="preserve">      </v>
          </cell>
        </row>
        <row r="183">
          <cell r="A183">
            <v>110913</v>
          </cell>
          <cell r="B183" t="str">
            <v xml:space="preserve">Serene 300 cm *     </v>
          </cell>
          <cell r="C183">
            <v>300</v>
          </cell>
          <cell r="F183" t="str">
            <v>J</v>
          </cell>
          <cell r="G183" t="str">
            <v>N</v>
          </cell>
          <cell r="H183" t="str">
            <v xml:space="preserve">N </v>
          </cell>
          <cell r="I183" t="str">
            <v>V</v>
          </cell>
          <cell r="K183" t="str">
            <v xml:space="preserve">      </v>
          </cell>
        </row>
        <row r="184">
          <cell r="A184">
            <v>110771</v>
          </cell>
          <cell r="B184" t="str">
            <v xml:space="preserve">Serenity FR *       </v>
          </cell>
          <cell r="C184">
            <v>147</v>
          </cell>
          <cell r="E184" t="str">
            <v>X</v>
          </cell>
          <cell r="F184" t="str">
            <v>J</v>
          </cell>
          <cell r="G184" t="str">
            <v>N</v>
          </cell>
          <cell r="I184" t="str">
            <v>C</v>
          </cell>
          <cell r="K184" t="str">
            <v xml:space="preserve">      </v>
          </cell>
        </row>
        <row r="185">
          <cell r="A185">
            <v>111541</v>
          </cell>
          <cell r="B185" t="str">
            <v xml:space="preserve">Sering 300 cm       </v>
          </cell>
          <cell r="C185">
            <v>300</v>
          </cell>
          <cell r="F185" t="str">
            <v>J</v>
          </cell>
          <cell r="G185" t="str">
            <v>Y</v>
          </cell>
          <cell r="H185" t="str">
            <v xml:space="preserve">Y </v>
          </cell>
          <cell r="I185" t="str">
            <v>C</v>
          </cell>
        </row>
        <row r="186">
          <cell r="A186">
            <v>111490</v>
          </cell>
          <cell r="B186" t="str">
            <v xml:space="preserve">Siona 300 cm        </v>
          </cell>
          <cell r="C186">
            <v>300</v>
          </cell>
          <cell r="F186" t="str">
            <v>J</v>
          </cell>
          <cell r="G186" t="str">
            <v>N</v>
          </cell>
          <cell r="H186" t="str">
            <v xml:space="preserve">N </v>
          </cell>
          <cell r="I186" t="str">
            <v>V</v>
          </cell>
        </row>
        <row r="187">
          <cell r="A187">
            <v>110167</v>
          </cell>
          <cell r="B187" t="str">
            <v xml:space="preserve">Sonate 295 cm       </v>
          </cell>
          <cell r="C187">
            <v>295</v>
          </cell>
          <cell r="F187" t="str">
            <v>F</v>
          </cell>
          <cell r="G187" t="str">
            <v>N</v>
          </cell>
          <cell r="H187" t="str">
            <v xml:space="preserve">N </v>
          </cell>
          <cell r="I187" t="str">
            <v>V</v>
          </cell>
          <cell r="K187" t="str">
            <v xml:space="preserve">      </v>
          </cell>
        </row>
        <row r="188">
          <cell r="A188">
            <v>111625</v>
          </cell>
          <cell r="B188" t="str">
            <v xml:space="preserve">Sorrel 305 cm       </v>
          </cell>
          <cell r="C188">
            <v>305</v>
          </cell>
          <cell r="F188" t="str">
            <v>J</v>
          </cell>
          <cell r="G188" t="str">
            <v>Y</v>
          </cell>
          <cell r="H188" t="str">
            <v xml:space="preserve">Y </v>
          </cell>
          <cell r="I188" t="str">
            <v>V</v>
          </cell>
        </row>
        <row r="189">
          <cell r="A189">
            <v>110911</v>
          </cell>
          <cell r="B189" t="str">
            <v xml:space="preserve">Sorrento 310 cm *   </v>
          </cell>
          <cell r="C189">
            <v>310</v>
          </cell>
          <cell r="F189" t="str">
            <v>K</v>
          </cell>
          <cell r="G189" t="str">
            <v>N</v>
          </cell>
          <cell r="H189" t="str">
            <v xml:space="preserve">N </v>
          </cell>
          <cell r="I189" t="str">
            <v>C</v>
          </cell>
          <cell r="K189" t="str">
            <v xml:space="preserve">      </v>
          </cell>
        </row>
        <row r="190">
          <cell r="A190">
            <v>4044</v>
          </cell>
          <cell r="B190" t="str">
            <v xml:space="preserve">Sousta CS 307 cm    </v>
          </cell>
          <cell r="C190">
            <v>307</v>
          </cell>
          <cell r="E190" t="str">
            <v>X</v>
          </cell>
          <cell r="F190" t="str">
            <v>J</v>
          </cell>
          <cell r="G190" t="str">
            <v>Y</v>
          </cell>
          <cell r="H190" t="str">
            <v xml:space="preserve">Y </v>
          </cell>
          <cell r="I190" t="str">
            <v>V</v>
          </cell>
        </row>
        <row r="191">
          <cell r="A191">
            <v>110702</v>
          </cell>
          <cell r="B191" t="str">
            <v>Space 295 cm Essente</v>
          </cell>
          <cell r="C191">
            <v>295</v>
          </cell>
          <cell r="F191" t="str">
            <v>J</v>
          </cell>
          <cell r="G191" t="str">
            <v>Y</v>
          </cell>
          <cell r="H191" t="str">
            <v xml:space="preserve">Y </v>
          </cell>
          <cell r="I191" t="str">
            <v>C</v>
          </cell>
        </row>
        <row r="192">
          <cell r="A192">
            <v>111456</v>
          </cell>
          <cell r="B192" t="str">
            <v xml:space="preserve">Spar 300 cm         </v>
          </cell>
          <cell r="C192">
            <v>300</v>
          </cell>
          <cell r="F192" t="str">
            <v>J</v>
          </cell>
          <cell r="G192" t="str">
            <v>Y</v>
          </cell>
          <cell r="H192" t="str">
            <v xml:space="preserve">Y </v>
          </cell>
          <cell r="I192" t="str">
            <v>C</v>
          </cell>
        </row>
        <row r="193">
          <cell r="A193">
            <v>110927</v>
          </cell>
          <cell r="B193" t="str">
            <v xml:space="preserve">Spezia FR 300 cm    </v>
          </cell>
          <cell r="C193">
            <v>300</v>
          </cell>
          <cell r="E193" t="str">
            <v>X</v>
          </cell>
          <cell r="F193" t="str">
            <v>K</v>
          </cell>
          <cell r="G193" t="str">
            <v>Y</v>
          </cell>
          <cell r="H193" t="str">
            <v xml:space="preserve">Y </v>
          </cell>
          <cell r="I193" t="str">
            <v>C</v>
          </cell>
          <cell r="K193" t="str">
            <v xml:space="preserve">      </v>
          </cell>
        </row>
        <row r="194">
          <cell r="A194">
            <v>110583</v>
          </cell>
          <cell r="B194" t="str">
            <v xml:space="preserve">Spiral FR *         </v>
          </cell>
          <cell r="C194">
            <v>135</v>
          </cell>
          <cell r="E194" t="str">
            <v>X</v>
          </cell>
          <cell r="F194" t="str">
            <v>J</v>
          </cell>
          <cell r="G194" t="str">
            <v>N</v>
          </cell>
          <cell r="I194" t="str">
            <v>C</v>
          </cell>
          <cell r="K194" t="str">
            <v xml:space="preserve">      </v>
          </cell>
        </row>
        <row r="195">
          <cell r="A195">
            <v>110949</v>
          </cell>
          <cell r="B195" t="str">
            <v xml:space="preserve">Springs *           </v>
          </cell>
          <cell r="C195">
            <v>140</v>
          </cell>
          <cell r="E195" t="str">
            <v>X</v>
          </cell>
          <cell r="I195" t="str">
            <v>U</v>
          </cell>
          <cell r="J195" t="str">
            <v>SC</v>
          </cell>
          <cell r="K195">
            <v>200000</v>
          </cell>
        </row>
        <row r="196">
          <cell r="A196">
            <v>111330</v>
          </cell>
          <cell r="B196" t="str">
            <v xml:space="preserve">Stone 305 cm        </v>
          </cell>
          <cell r="C196">
            <v>305</v>
          </cell>
          <cell r="F196" t="str">
            <v>K</v>
          </cell>
          <cell r="G196" t="str">
            <v>Y</v>
          </cell>
          <cell r="H196" t="str">
            <v xml:space="preserve">Y </v>
          </cell>
          <cell r="I196" t="str">
            <v>C</v>
          </cell>
          <cell r="K196" t="str">
            <v xml:space="preserve">      </v>
          </cell>
        </row>
        <row r="197">
          <cell r="A197">
            <v>111401</v>
          </cell>
          <cell r="B197" t="str">
            <v xml:space="preserve">Stream 315 cm *     </v>
          </cell>
          <cell r="C197">
            <v>315</v>
          </cell>
          <cell r="F197" t="str">
            <v>K</v>
          </cell>
          <cell r="G197" t="str">
            <v>Y</v>
          </cell>
          <cell r="H197" t="str">
            <v xml:space="preserve">Y </v>
          </cell>
          <cell r="I197" t="str">
            <v>C</v>
          </cell>
        </row>
        <row r="198">
          <cell r="A198">
            <v>111628</v>
          </cell>
          <cell r="B198" t="str">
            <v>Sumac FR</v>
          </cell>
          <cell r="C198">
            <v>140</v>
          </cell>
          <cell r="E198" t="str">
            <v>X</v>
          </cell>
          <cell r="F198" t="str">
            <v>L</v>
          </cell>
          <cell r="I198" t="str">
            <v>U</v>
          </cell>
          <cell r="J198" t="str">
            <v>SC</v>
          </cell>
          <cell r="K198">
            <v>40000</v>
          </cell>
        </row>
        <row r="199">
          <cell r="A199">
            <v>111307</v>
          </cell>
          <cell r="B199" t="str">
            <v xml:space="preserve">Talik FR 300 cm     </v>
          </cell>
          <cell r="C199">
            <v>300</v>
          </cell>
          <cell r="E199" t="str">
            <v>X</v>
          </cell>
          <cell r="F199" t="str">
            <v>K</v>
          </cell>
          <cell r="G199" t="str">
            <v>N</v>
          </cell>
          <cell r="H199" t="str">
            <v xml:space="preserve">N </v>
          </cell>
          <cell r="I199" t="str">
            <v>V</v>
          </cell>
          <cell r="K199" t="str">
            <v xml:space="preserve">      </v>
          </cell>
        </row>
        <row r="200">
          <cell r="A200">
            <v>111491</v>
          </cell>
          <cell r="B200" t="str">
            <v xml:space="preserve">Tamala FR 305 cm    </v>
          </cell>
          <cell r="C200">
            <v>305</v>
          </cell>
          <cell r="E200" t="str">
            <v>X</v>
          </cell>
          <cell r="F200" t="str">
            <v>J</v>
          </cell>
          <cell r="G200" t="str">
            <v>N</v>
          </cell>
          <cell r="H200" t="str">
            <v xml:space="preserve">C </v>
          </cell>
          <cell r="I200" t="str">
            <v>V</v>
          </cell>
        </row>
        <row r="201">
          <cell r="A201">
            <v>110128</v>
          </cell>
          <cell r="B201" t="str">
            <v xml:space="preserve">Taranto 295 cm      </v>
          </cell>
          <cell r="C201">
            <v>295</v>
          </cell>
          <cell r="F201" t="str">
            <v>J</v>
          </cell>
          <cell r="G201" t="str">
            <v>Y</v>
          </cell>
          <cell r="H201" t="str">
            <v xml:space="preserve">Y </v>
          </cell>
          <cell r="I201" t="str">
            <v>C</v>
          </cell>
          <cell r="K201" t="str">
            <v xml:space="preserve">      </v>
          </cell>
        </row>
        <row r="202">
          <cell r="A202">
            <v>111626</v>
          </cell>
          <cell r="B202" t="str">
            <v xml:space="preserve">Tarragon 300 cm     </v>
          </cell>
          <cell r="C202">
            <v>300</v>
          </cell>
          <cell r="F202" t="str">
            <v>J</v>
          </cell>
          <cell r="G202" t="str">
            <v>N</v>
          </cell>
          <cell r="H202" t="str">
            <v xml:space="preserve">N </v>
          </cell>
          <cell r="I202" t="str">
            <v>V</v>
          </cell>
        </row>
        <row r="203">
          <cell r="A203">
            <v>1011</v>
          </cell>
          <cell r="B203" t="str">
            <v xml:space="preserve">Teatro              </v>
          </cell>
          <cell r="C203">
            <v>140</v>
          </cell>
          <cell r="F203" t="str">
            <v>B</v>
          </cell>
          <cell r="G203" t="str">
            <v>N</v>
          </cell>
          <cell r="I203" t="str">
            <v>C/U</v>
          </cell>
          <cell r="J203" t="str">
            <v>SC</v>
          </cell>
          <cell r="K203">
            <v>50000</v>
          </cell>
        </row>
        <row r="204">
          <cell r="A204">
            <v>111636</v>
          </cell>
          <cell r="B204" t="str">
            <v>Thyme</v>
          </cell>
          <cell r="C204">
            <v>140</v>
          </cell>
          <cell r="F204" t="str">
            <v>J</v>
          </cell>
          <cell r="I204" t="str">
            <v>U</v>
          </cell>
          <cell r="J204" t="str">
            <v>SC</v>
          </cell>
          <cell r="K204">
            <v>45000</v>
          </cell>
        </row>
        <row r="205">
          <cell r="A205">
            <v>111457</v>
          </cell>
          <cell r="B205" t="str">
            <v xml:space="preserve">Tilia *             </v>
          </cell>
          <cell r="C205">
            <v>150</v>
          </cell>
          <cell r="F205" t="str">
            <v>B</v>
          </cell>
          <cell r="G205" t="str">
            <v>N</v>
          </cell>
          <cell r="H205" t="str">
            <v xml:space="preserve">N </v>
          </cell>
          <cell r="I205" t="str">
            <v>C</v>
          </cell>
        </row>
        <row r="206">
          <cell r="A206">
            <v>111630</v>
          </cell>
          <cell r="B206" t="str">
            <v xml:space="preserve">Tone FR 300 cm      </v>
          </cell>
          <cell r="C206">
            <v>300</v>
          </cell>
          <cell r="E206" t="str">
            <v>X</v>
          </cell>
          <cell r="F206" t="str">
            <v>J</v>
          </cell>
          <cell r="G206" t="str">
            <v>Y</v>
          </cell>
          <cell r="H206" t="str">
            <v xml:space="preserve">Y </v>
          </cell>
          <cell r="I206" t="str">
            <v>V</v>
          </cell>
          <cell r="K206" t="str">
            <v xml:space="preserve">      </v>
          </cell>
        </row>
        <row r="207">
          <cell r="A207">
            <v>111629</v>
          </cell>
          <cell r="B207" t="str">
            <v>Tonka FR</v>
          </cell>
          <cell r="C207">
            <v>140</v>
          </cell>
          <cell r="E207" t="str">
            <v>X</v>
          </cell>
          <cell r="F207" t="str">
            <v>L</v>
          </cell>
          <cell r="I207" t="str">
            <v>U</v>
          </cell>
          <cell r="J207" t="str">
            <v>SC</v>
          </cell>
          <cell r="K207">
            <v>40000</v>
          </cell>
        </row>
        <row r="208">
          <cell r="A208">
            <v>111204</v>
          </cell>
          <cell r="B208" t="str">
            <v xml:space="preserve">Tour FR             </v>
          </cell>
          <cell r="C208">
            <v>140</v>
          </cell>
          <cell r="E208" t="str">
            <v>X</v>
          </cell>
          <cell r="F208" t="str">
            <v>J</v>
          </cell>
          <cell r="G208" t="str">
            <v>N</v>
          </cell>
          <cell r="I208" t="str">
            <v>C/U</v>
          </cell>
          <cell r="J208" t="str">
            <v>SC</v>
          </cell>
          <cell r="K208">
            <v>100000</v>
          </cell>
        </row>
        <row r="209">
          <cell r="A209">
            <v>111509</v>
          </cell>
          <cell r="B209" t="str">
            <v xml:space="preserve">Trench FR 300 cm    </v>
          </cell>
          <cell r="C209">
            <v>300</v>
          </cell>
          <cell r="E209" t="str">
            <v>X</v>
          </cell>
          <cell r="F209" t="str">
            <v>J</v>
          </cell>
          <cell r="G209" t="str">
            <v>Y</v>
          </cell>
          <cell r="H209" t="str">
            <v xml:space="preserve">Y </v>
          </cell>
          <cell r="I209" t="str">
            <v>C</v>
          </cell>
        </row>
        <row r="210">
          <cell r="A210">
            <v>111508</v>
          </cell>
          <cell r="B210" t="str">
            <v xml:space="preserve">Triana FR           </v>
          </cell>
          <cell r="C210">
            <v>140</v>
          </cell>
          <cell r="E210" t="str">
            <v>X</v>
          </cell>
          <cell r="F210" t="str">
            <v>L</v>
          </cell>
          <cell r="I210" t="str">
            <v>U</v>
          </cell>
          <cell r="J210" t="str">
            <v>SC</v>
          </cell>
          <cell r="K210">
            <v>100000</v>
          </cell>
        </row>
        <row r="211">
          <cell r="A211">
            <v>111624</v>
          </cell>
          <cell r="B211" t="str">
            <v xml:space="preserve">Tulsi 310 cm        </v>
          </cell>
          <cell r="C211">
            <v>310</v>
          </cell>
          <cell r="F211" t="str">
            <v>J</v>
          </cell>
          <cell r="G211" t="str">
            <v>Y</v>
          </cell>
          <cell r="H211" t="str">
            <v xml:space="preserve">Y </v>
          </cell>
          <cell r="I211" t="str">
            <v>C</v>
          </cell>
        </row>
        <row r="212">
          <cell r="A212">
            <v>4084</v>
          </cell>
          <cell r="B212" t="str">
            <v xml:space="preserve">Twist 295 cm        </v>
          </cell>
          <cell r="C212">
            <v>295</v>
          </cell>
          <cell r="F212" t="str">
            <v>J</v>
          </cell>
          <cell r="G212" t="str">
            <v>Y</v>
          </cell>
          <cell r="H212" t="str">
            <v xml:space="preserve">Y </v>
          </cell>
          <cell r="I212" t="str">
            <v>V</v>
          </cell>
        </row>
        <row r="213">
          <cell r="A213">
            <v>111305</v>
          </cell>
          <cell r="B213" t="str">
            <v xml:space="preserve">Varve 310 cm        </v>
          </cell>
          <cell r="C213">
            <v>310</v>
          </cell>
          <cell r="F213" t="str">
            <v>J</v>
          </cell>
          <cell r="G213" t="str">
            <v>N</v>
          </cell>
          <cell r="H213" t="str">
            <v xml:space="preserve">N </v>
          </cell>
          <cell r="I213" t="str">
            <v>V</v>
          </cell>
          <cell r="K213" t="str">
            <v xml:space="preserve">      </v>
          </cell>
        </row>
        <row r="214">
          <cell r="A214">
            <v>111536</v>
          </cell>
          <cell r="B214" t="str">
            <v xml:space="preserve">Vera 310 cm         </v>
          </cell>
          <cell r="C214">
            <v>310</v>
          </cell>
          <cell r="F214" t="str">
            <v>J</v>
          </cell>
          <cell r="G214" t="str">
            <v>N</v>
          </cell>
          <cell r="H214" t="str">
            <v xml:space="preserve">N </v>
          </cell>
          <cell r="I214" t="str">
            <v>V</v>
          </cell>
        </row>
        <row r="215">
          <cell r="A215">
            <v>111535</v>
          </cell>
          <cell r="B215" t="str">
            <v xml:space="preserve">Verbena             </v>
          </cell>
          <cell r="C215">
            <v>140</v>
          </cell>
          <cell r="F215" t="str">
            <v>B</v>
          </cell>
          <cell r="G215" t="str">
            <v>N</v>
          </cell>
          <cell r="H215" t="str">
            <v xml:space="preserve">N </v>
          </cell>
          <cell r="I215" t="str">
            <v>C</v>
          </cell>
        </row>
        <row r="216">
          <cell r="A216">
            <v>110637</v>
          </cell>
          <cell r="B216" t="str">
            <v xml:space="preserve">Vicenza 315 cm      </v>
          </cell>
          <cell r="C216">
            <v>315</v>
          </cell>
          <cell r="F216" t="str">
            <v>K</v>
          </cell>
          <cell r="G216" t="str">
            <v>N</v>
          </cell>
          <cell r="H216" t="str">
            <v xml:space="preserve">N </v>
          </cell>
          <cell r="I216" t="str">
            <v>C</v>
          </cell>
          <cell r="K216" t="str">
            <v xml:space="preserve">      </v>
          </cell>
        </row>
        <row r="217">
          <cell r="A217">
            <v>110843</v>
          </cell>
          <cell r="B217" t="str">
            <v xml:space="preserve">Volterra            </v>
          </cell>
          <cell r="C217">
            <v>140</v>
          </cell>
          <cell r="F217" t="str">
            <v>B</v>
          </cell>
          <cell r="G217" t="str">
            <v>N</v>
          </cell>
          <cell r="I217" t="str">
            <v>C/U</v>
          </cell>
          <cell r="J217" t="str">
            <v>SC</v>
          </cell>
          <cell r="K217">
            <v>100000</v>
          </cell>
        </row>
        <row r="218">
          <cell r="A218">
            <v>110127</v>
          </cell>
          <cell r="B218" t="str">
            <v xml:space="preserve">Washington Essente  </v>
          </cell>
          <cell r="C218">
            <v>137</v>
          </cell>
          <cell r="F218" t="str">
            <v>J</v>
          </cell>
          <cell r="G218" t="str">
            <v>Y</v>
          </cell>
          <cell r="I218" t="str">
            <v>C</v>
          </cell>
        </row>
        <row r="219">
          <cell r="A219">
            <v>111458</v>
          </cell>
          <cell r="B219" t="str">
            <v xml:space="preserve">Wilg 305 cm         </v>
          </cell>
          <cell r="C219">
            <v>305</v>
          </cell>
          <cell r="F219" t="str">
            <v>J</v>
          </cell>
          <cell r="G219" t="str">
            <v>Y</v>
          </cell>
          <cell r="H219" t="str">
            <v xml:space="preserve">Y </v>
          </cell>
          <cell r="I219" t="str">
            <v>C</v>
          </cell>
        </row>
        <row r="220">
          <cell r="A220">
            <v>111393</v>
          </cell>
          <cell r="B220" t="str">
            <v xml:space="preserve">Wind 300 cm         </v>
          </cell>
          <cell r="C220">
            <v>300</v>
          </cell>
          <cell r="F220" t="str">
            <v>J</v>
          </cell>
          <cell r="G220" t="str">
            <v>N</v>
          </cell>
          <cell r="H220" t="str">
            <v xml:space="preserve">N </v>
          </cell>
          <cell r="I220" t="str">
            <v>V</v>
          </cell>
        </row>
        <row r="221">
          <cell r="A221">
            <v>111202</v>
          </cell>
          <cell r="B221" t="str">
            <v xml:space="preserve">Zingana FR 300 cm   </v>
          </cell>
          <cell r="C221">
            <v>300</v>
          </cell>
          <cell r="E221" t="str">
            <v>X</v>
          </cell>
          <cell r="F221" t="str">
            <v>K</v>
          </cell>
          <cell r="G221" t="str">
            <v>Y</v>
          </cell>
          <cell r="H221" t="str">
            <v xml:space="preserve">Y </v>
          </cell>
          <cell r="I221" t="str">
            <v>C</v>
          </cell>
          <cell r="K221" t="str">
            <v xml:space="preserve">      </v>
          </cell>
        </row>
        <row r="222">
          <cell r="A222">
            <v>111542</v>
          </cell>
          <cell r="B222" t="str">
            <v xml:space="preserve">Zinnia 305 cm       </v>
          </cell>
          <cell r="C222">
            <v>305</v>
          </cell>
          <cell r="F222" t="str">
            <v>J</v>
          </cell>
          <cell r="G222" t="str">
            <v>N</v>
          </cell>
          <cell r="H222" t="str">
            <v xml:space="preserve">N </v>
          </cell>
          <cell r="I222" t="str">
            <v>C</v>
          </cell>
        </row>
        <row r="223">
          <cell r="A223" t="str">
            <v>NEW COLLECTION</v>
          </cell>
        </row>
        <row r="224">
          <cell r="A224">
            <v>111684</v>
          </cell>
          <cell r="B224" t="str">
            <v>Lustro</v>
          </cell>
          <cell r="C224">
            <v>142</v>
          </cell>
          <cell r="F224" t="str">
            <v>L</v>
          </cell>
          <cell r="H224" t="str">
            <v>N</v>
          </cell>
          <cell r="I224" t="str">
            <v>C</v>
          </cell>
        </row>
        <row r="225">
          <cell r="A225">
            <v>111685</v>
          </cell>
          <cell r="B225" t="str">
            <v>Minera 300 cm</v>
          </cell>
          <cell r="C225">
            <v>300</v>
          </cell>
          <cell r="F225" t="str">
            <v>J</v>
          </cell>
          <cell r="H225" t="str">
            <v>N</v>
          </cell>
          <cell r="I225" t="str">
            <v>V</v>
          </cell>
        </row>
        <row r="226">
          <cell r="A226">
            <v>111686</v>
          </cell>
          <cell r="B226" t="str">
            <v>Silvaris 310 cm</v>
          </cell>
          <cell r="C226">
            <v>310</v>
          </cell>
          <cell r="F226" t="str">
            <v>J</v>
          </cell>
          <cell r="H226" t="str">
            <v>N</v>
          </cell>
          <cell r="I226" t="str">
            <v>V</v>
          </cell>
        </row>
        <row r="227">
          <cell r="A227">
            <v>111687</v>
          </cell>
          <cell r="B227" t="str">
            <v>Linari 305 cm</v>
          </cell>
          <cell r="C227">
            <v>305</v>
          </cell>
          <cell r="F227" t="str">
            <v>J</v>
          </cell>
          <cell r="H227" t="str">
            <v>N</v>
          </cell>
          <cell r="I227" t="str">
            <v>C</v>
          </cell>
        </row>
        <row r="228">
          <cell r="A228">
            <v>111688</v>
          </cell>
          <cell r="B228" t="str">
            <v>Lin 300 cm</v>
          </cell>
          <cell r="C228">
            <v>300</v>
          </cell>
          <cell r="F228" t="str">
            <v>K</v>
          </cell>
          <cell r="H228" t="str">
            <v>N</v>
          </cell>
          <cell r="I228" t="str">
            <v>V</v>
          </cell>
        </row>
        <row r="229">
          <cell r="A229">
            <v>111689</v>
          </cell>
          <cell r="B229" t="str">
            <v>Rheya 295 cm</v>
          </cell>
          <cell r="C229">
            <v>295</v>
          </cell>
          <cell r="F229" t="str">
            <v>J</v>
          </cell>
          <cell r="G229" t="str">
            <v>J</v>
          </cell>
          <cell r="H229" t="str">
            <v xml:space="preserve">Y </v>
          </cell>
          <cell r="I229" t="str">
            <v>V</v>
          </cell>
        </row>
        <row r="230">
          <cell r="A230">
            <v>111690</v>
          </cell>
          <cell r="B230" t="str">
            <v>Urbane 300 cm</v>
          </cell>
          <cell r="C230">
            <v>300</v>
          </cell>
          <cell r="F230" t="str">
            <v>J</v>
          </cell>
          <cell r="G230" t="str">
            <v>J</v>
          </cell>
          <cell r="H230" t="str">
            <v xml:space="preserve">Y </v>
          </cell>
          <cell r="I230" t="str">
            <v>C</v>
          </cell>
        </row>
        <row r="231">
          <cell r="A231">
            <v>111691</v>
          </cell>
          <cell r="B231" t="str">
            <v>Dusk FR 300 cm</v>
          </cell>
          <cell r="C231">
            <v>300</v>
          </cell>
          <cell r="E231" t="str">
            <v>X</v>
          </cell>
          <cell r="F231" t="str">
            <v>J</v>
          </cell>
          <cell r="G231" t="str">
            <v>J</v>
          </cell>
          <cell r="H231" t="str">
            <v xml:space="preserve">Y </v>
          </cell>
          <cell r="I231" t="str">
            <v>C</v>
          </cell>
        </row>
        <row r="232">
          <cell r="A232">
            <v>111692</v>
          </cell>
          <cell r="B232" t="str">
            <v>Zephyr 315 cm</v>
          </cell>
          <cell r="C232">
            <v>315</v>
          </cell>
          <cell r="F232" t="str">
            <v>J</v>
          </cell>
          <cell r="G232" t="str">
            <v>J</v>
          </cell>
          <cell r="H232" t="str">
            <v>N</v>
          </cell>
          <cell r="I232" t="str">
            <v>V</v>
          </cell>
        </row>
        <row r="233">
          <cell r="A233">
            <v>111693</v>
          </cell>
          <cell r="B233" t="str">
            <v>Arborea 310 cm</v>
          </cell>
          <cell r="C233">
            <v>310</v>
          </cell>
          <cell r="F233" t="str">
            <v>J</v>
          </cell>
          <cell r="H233" t="str">
            <v>N</v>
          </cell>
          <cell r="I233" t="str">
            <v>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95"/>
  <sheetViews>
    <sheetView tabSelected="1" topLeftCell="A148" zoomScale="85" zoomScaleNormal="85" zoomScaleSheetLayoutView="50" zoomScalePageLayoutView="80" workbookViewId="0">
      <selection activeCell="B179" sqref="B179"/>
    </sheetView>
  </sheetViews>
  <sheetFormatPr defaultRowHeight="12.75"/>
  <cols>
    <col min="1" max="1" width="10.28515625" style="1" customWidth="1"/>
    <col min="2" max="2" width="23.5703125" customWidth="1"/>
    <col min="3" max="3" width="15.7109375" style="1" customWidth="1"/>
    <col min="4" max="4" width="16.42578125" style="1" customWidth="1"/>
    <col min="5" max="5" width="14" style="1" customWidth="1"/>
    <col min="6" max="6" width="11.42578125" style="4" customWidth="1"/>
    <col min="7" max="7" width="12.5703125" style="1" customWidth="1"/>
    <col min="8" max="8" width="25.28515625" customWidth="1"/>
    <col min="9" max="9" width="32.28515625" customWidth="1"/>
  </cols>
  <sheetData>
    <row r="1" spans="1:9" ht="8.25" customHeight="1">
      <c r="F1" s="1"/>
    </row>
    <row r="2" spans="1:9" ht="11.25" customHeight="1">
      <c r="F2" s="1"/>
    </row>
    <row r="3" spans="1:9" ht="11.25" customHeight="1">
      <c r="F3" s="1"/>
    </row>
    <row r="4" spans="1:9" ht="13.5" thickBot="1">
      <c r="F4" s="1"/>
    </row>
    <row r="5" spans="1:9" ht="12.75" customHeight="1">
      <c r="B5" s="5"/>
      <c r="F5" s="1"/>
      <c r="H5" s="110" t="s">
        <v>739</v>
      </c>
      <c r="I5" s="111"/>
    </row>
    <row r="6" spans="1:9" s="8" customFormat="1" ht="15" customHeight="1" thickBot="1">
      <c r="A6" s="90"/>
      <c r="B6" s="6"/>
      <c r="C6" s="7"/>
      <c r="D6" s="7"/>
      <c r="E6" s="7"/>
      <c r="F6" s="7"/>
      <c r="G6" s="7"/>
      <c r="H6" s="112"/>
      <c r="I6" s="113"/>
    </row>
    <row r="7" spans="1:9" ht="12.75" customHeight="1">
      <c r="A7" s="108" t="s">
        <v>397</v>
      </c>
      <c r="B7" s="108" t="s">
        <v>10</v>
      </c>
      <c r="C7" s="108" t="s">
        <v>19</v>
      </c>
      <c r="D7" s="108" t="s">
        <v>20</v>
      </c>
      <c r="E7" s="108" t="s">
        <v>11</v>
      </c>
      <c r="F7" s="108" t="s">
        <v>12</v>
      </c>
      <c r="G7" s="108" t="s">
        <v>13</v>
      </c>
      <c r="H7" s="114" t="s">
        <v>21</v>
      </c>
      <c r="I7" s="128" t="s">
        <v>22</v>
      </c>
    </row>
    <row r="8" spans="1:9" ht="16.7" customHeight="1" thickBot="1">
      <c r="A8" s="109"/>
      <c r="B8" s="109"/>
      <c r="C8" s="109"/>
      <c r="D8" s="109"/>
      <c r="E8" s="109"/>
      <c r="F8" s="109"/>
      <c r="G8" s="109"/>
      <c r="H8" s="115"/>
      <c r="I8" s="129"/>
    </row>
    <row r="9" spans="1:9" ht="17.100000000000001" customHeight="1">
      <c r="A9" s="104">
        <v>3990</v>
      </c>
      <c r="B9" s="101" t="s">
        <v>701</v>
      </c>
      <c r="C9" s="40">
        <v>288</v>
      </c>
      <c r="D9" s="40"/>
      <c r="E9" s="55" t="s">
        <v>1</v>
      </c>
      <c r="F9" s="55" t="s">
        <v>2</v>
      </c>
      <c r="G9" s="42">
        <f>VLOOKUP(A9,[1]Hárok1!$A:$K,11,0)</f>
        <v>0</v>
      </c>
      <c r="H9" s="65">
        <v>170</v>
      </c>
      <c r="I9" s="105">
        <f>H9*1.23</f>
        <v>209.1</v>
      </c>
    </row>
    <row r="10" spans="1:9" ht="17.100000000000001" customHeight="1">
      <c r="A10" s="104">
        <v>110793</v>
      </c>
      <c r="B10" s="101" t="s">
        <v>702</v>
      </c>
      <c r="C10" s="40">
        <v>140</v>
      </c>
      <c r="D10" s="40"/>
      <c r="E10" s="40" t="s">
        <v>4</v>
      </c>
      <c r="F10" s="40" t="s">
        <v>9</v>
      </c>
      <c r="G10" s="42">
        <f>VLOOKUP(A10,[1]Hárok1!$A:$K,11,0)</f>
        <v>45000</v>
      </c>
      <c r="H10" s="60">
        <v>190</v>
      </c>
      <c r="I10" s="105">
        <f t="shared" ref="I10:I40" si="0">H10*1.23</f>
        <v>233.7</v>
      </c>
    </row>
    <row r="11" spans="1:9" ht="17.100000000000001" customHeight="1">
      <c r="A11" s="104">
        <v>111326</v>
      </c>
      <c r="B11" s="98" t="s">
        <v>622</v>
      </c>
      <c r="C11" s="40">
        <v>310</v>
      </c>
      <c r="D11" s="40" t="s">
        <v>0</v>
      </c>
      <c r="E11" s="40" t="s">
        <v>1</v>
      </c>
      <c r="F11" s="40" t="s">
        <v>2</v>
      </c>
      <c r="G11" s="42" t="str">
        <f>VLOOKUP(A11,[1]Hárok1!$A:$K,11,0)</f>
        <v xml:space="preserve">      </v>
      </c>
      <c r="H11" s="60">
        <v>120</v>
      </c>
      <c r="I11" s="105">
        <f t="shared" si="0"/>
        <v>147.6</v>
      </c>
    </row>
    <row r="12" spans="1:9" ht="17.100000000000001" customHeight="1">
      <c r="A12" s="104">
        <v>111543</v>
      </c>
      <c r="B12" s="98" t="s">
        <v>491</v>
      </c>
      <c r="C12" s="40">
        <v>140</v>
      </c>
      <c r="D12" s="40" t="s">
        <v>0</v>
      </c>
      <c r="E12" s="43" t="s">
        <v>7</v>
      </c>
      <c r="F12" s="40" t="s">
        <v>8</v>
      </c>
      <c r="G12" s="42">
        <f>VLOOKUP(A12,[1]Hárok1!$A:$K,11,0)</f>
        <v>40000</v>
      </c>
      <c r="H12" s="60">
        <v>69</v>
      </c>
      <c r="I12" s="105">
        <f t="shared" si="0"/>
        <v>84.87</v>
      </c>
    </row>
    <row r="13" spans="1:9" ht="17.100000000000001" customHeight="1">
      <c r="A13" s="104">
        <v>111162</v>
      </c>
      <c r="B13" s="98" t="s">
        <v>112</v>
      </c>
      <c r="C13" s="40">
        <v>140</v>
      </c>
      <c r="D13" s="40" t="s">
        <v>0</v>
      </c>
      <c r="E13" s="40" t="s">
        <v>6</v>
      </c>
      <c r="F13" s="40" t="s">
        <v>8</v>
      </c>
      <c r="G13" s="42">
        <f>VLOOKUP(A13,[1]Hárok1!$A:$K,11,0)</f>
        <v>50000</v>
      </c>
      <c r="H13" s="60">
        <v>76</v>
      </c>
      <c r="I13" s="105">
        <f t="shared" si="0"/>
        <v>93.48</v>
      </c>
    </row>
    <row r="14" spans="1:9" ht="17.100000000000001" customHeight="1">
      <c r="A14" s="104">
        <v>111102</v>
      </c>
      <c r="B14" s="101" t="s">
        <v>703</v>
      </c>
      <c r="C14" s="40">
        <v>300</v>
      </c>
      <c r="D14" s="40"/>
      <c r="E14" s="40" t="s">
        <v>3</v>
      </c>
      <c r="F14" s="40" t="s">
        <v>2</v>
      </c>
      <c r="G14" s="42" t="str">
        <f>VLOOKUP(A14,[1]Hárok1!$A:$K,11,0)</f>
        <v xml:space="preserve">      </v>
      </c>
      <c r="H14" s="60">
        <v>129</v>
      </c>
      <c r="I14" s="105">
        <f t="shared" si="0"/>
        <v>158.66999999999999</v>
      </c>
    </row>
    <row r="15" spans="1:9" ht="17.100000000000001" customHeight="1">
      <c r="A15" s="104">
        <v>111585</v>
      </c>
      <c r="B15" s="98" t="s">
        <v>623</v>
      </c>
      <c r="C15" s="40">
        <v>300</v>
      </c>
      <c r="D15" s="40" t="s">
        <v>0</v>
      </c>
      <c r="E15" s="40" t="s">
        <v>1</v>
      </c>
      <c r="F15" s="40" t="s">
        <v>2</v>
      </c>
      <c r="G15" s="42">
        <f>VLOOKUP(A15,[1]Hárok1!$A:$K,11,0)</f>
        <v>0</v>
      </c>
      <c r="H15" s="60">
        <v>112</v>
      </c>
      <c r="I15" s="105">
        <f t="shared" si="0"/>
        <v>137.76</v>
      </c>
    </row>
    <row r="16" spans="1:9" ht="17.100000000000001" customHeight="1">
      <c r="A16" s="104">
        <v>111304</v>
      </c>
      <c r="B16" s="98" t="s">
        <v>624</v>
      </c>
      <c r="C16" s="40">
        <v>305</v>
      </c>
      <c r="D16" s="40"/>
      <c r="E16" s="40" t="s">
        <v>3</v>
      </c>
      <c r="F16" s="40" t="s">
        <v>2</v>
      </c>
      <c r="G16" s="42" t="str">
        <f>VLOOKUP(A16,[1]Hárok1!$A:$K,11,0)</f>
        <v xml:space="preserve">      </v>
      </c>
      <c r="H16" s="60">
        <v>113</v>
      </c>
      <c r="I16" s="105">
        <f t="shared" si="0"/>
        <v>138.99</v>
      </c>
    </row>
    <row r="17" spans="1:9" ht="17.100000000000001" customHeight="1">
      <c r="A17" s="91">
        <v>111506</v>
      </c>
      <c r="B17" s="98" t="s">
        <v>518</v>
      </c>
      <c r="C17" s="43">
        <v>140</v>
      </c>
      <c r="D17" s="40" t="s">
        <v>0</v>
      </c>
      <c r="E17" s="43" t="s">
        <v>7</v>
      </c>
      <c r="F17" s="43" t="s">
        <v>8</v>
      </c>
      <c r="G17" s="42">
        <f>VLOOKUP(A17,[1]Hárok1!$A:$K,11,0)</f>
        <v>100000</v>
      </c>
      <c r="H17" s="60">
        <v>65</v>
      </c>
      <c r="I17" s="105">
        <f t="shared" si="0"/>
        <v>79.95</v>
      </c>
    </row>
    <row r="18" spans="1:9" ht="17.100000000000001" customHeight="1">
      <c r="A18" s="104">
        <v>111028</v>
      </c>
      <c r="B18" s="98" t="s">
        <v>625</v>
      </c>
      <c r="C18" s="40">
        <v>300</v>
      </c>
      <c r="D18" s="40" t="s">
        <v>0</v>
      </c>
      <c r="E18" s="40" t="s">
        <v>1</v>
      </c>
      <c r="F18" s="40" t="s">
        <v>2</v>
      </c>
      <c r="G18" s="42" t="str">
        <f>VLOOKUP(A18,[1]Hárok1!$A:$K,11,0)</f>
        <v xml:space="preserve">      </v>
      </c>
      <c r="H18" s="60">
        <v>110</v>
      </c>
      <c r="I18" s="105">
        <f t="shared" si="0"/>
        <v>135.30000000000001</v>
      </c>
    </row>
    <row r="19" spans="1:9" ht="17.100000000000001" customHeight="1">
      <c r="A19" s="91">
        <v>111328</v>
      </c>
      <c r="B19" s="101" t="s">
        <v>704</v>
      </c>
      <c r="C19" s="43">
        <v>320</v>
      </c>
      <c r="D19" s="43"/>
      <c r="E19" s="40" t="s">
        <v>3</v>
      </c>
      <c r="F19" s="40" t="s">
        <v>2</v>
      </c>
      <c r="G19" s="42" t="str">
        <f>VLOOKUP(A19,[1]Hárok1!$A:$K,11,0)</f>
        <v xml:space="preserve">      </v>
      </c>
      <c r="H19" s="60">
        <v>133</v>
      </c>
      <c r="I19" s="105">
        <f t="shared" si="0"/>
        <v>163.59</v>
      </c>
    </row>
    <row r="20" spans="1:9" ht="17.100000000000001" customHeight="1">
      <c r="A20" s="91">
        <v>111029</v>
      </c>
      <c r="B20" s="98" t="s">
        <v>626</v>
      </c>
      <c r="C20" s="43">
        <v>300</v>
      </c>
      <c r="D20" s="43"/>
      <c r="E20" s="40" t="s">
        <v>3</v>
      </c>
      <c r="F20" s="40" t="s">
        <v>2</v>
      </c>
      <c r="G20" s="42" t="str">
        <f>VLOOKUP(A20,[1]Hárok1!$A:$K,11,0)</f>
        <v xml:space="preserve">      </v>
      </c>
      <c r="H20" s="60">
        <v>111</v>
      </c>
      <c r="I20" s="105">
        <f t="shared" si="0"/>
        <v>136.53</v>
      </c>
    </row>
    <row r="21" spans="1:9" ht="17.100000000000001" customHeight="1">
      <c r="A21" s="91">
        <v>3451</v>
      </c>
      <c r="B21" s="101" t="s">
        <v>705</v>
      </c>
      <c r="C21" s="43">
        <v>140</v>
      </c>
      <c r="D21" s="43"/>
      <c r="E21" s="40" t="s">
        <v>4</v>
      </c>
      <c r="F21" s="40" t="s">
        <v>9</v>
      </c>
      <c r="G21" s="42">
        <f>VLOOKUP(A21,[1]Hárok1!$A:$K,11,0)</f>
        <v>35000</v>
      </c>
      <c r="H21" s="60">
        <v>120</v>
      </c>
      <c r="I21" s="105">
        <f t="shared" si="0"/>
        <v>147.6</v>
      </c>
    </row>
    <row r="22" spans="1:9" ht="17.100000000000001" customHeight="1">
      <c r="A22" s="104">
        <v>111693</v>
      </c>
      <c r="B22" s="98" t="s">
        <v>627</v>
      </c>
      <c r="C22" s="43">
        <v>310</v>
      </c>
      <c r="D22" s="43"/>
      <c r="E22" s="43" t="s">
        <v>1</v>
      </c>
      <c r="F22" s="43" t="s">
        <v>2</v>
      </c>
      <c r="G22" s="42">
        <f>VLOOKUP(A22,[1]Hárok1!$A:$K,11,0)</f>
        <v>0</v>
      </c>
      <c r="H22" s="60">
        <v>75</v>
      </c>
      <c r="I22" s="105">
        <f t="shared" si="0"/>
        <v>92.25</v>
      </c>
    </row>
    <row r="23" spans="1:9" ht="17.100000000000001" customHeight="1">
      <c r="A23" s="91">
        <v>110837</v>
      </c>
      <c r="B23" s="101" t="s">
        <v>706</v>
      </c>
      <c r="C23" s="43">
        <v>310</v>
      </c>
      <c r="D23" s="43"/>
      <c r="E23" s="40" t="s">
        <v>1</v>
      </c>
      <c r="F23" s="40" t="s">
        <v>2</v>
      </c>
      <c r="G23" s="42" t="str">
        <f>VLOOKUP(A23,[1]Hárok1!$A:$K,11,0)</f>
        <v xml:space="preserve">      </v>
      </c>
      <c r="H23" s="60">
        <v>206</v>
      </c>
      <c r="I23" s="105">
        <f t="shared" si="0"/>
        <v>253.38</v>
      </c>
    </row>
    <row r="24" spans="1:9" ht="17.100000000000001" customHeight="1">
      <c r="A24" s="91">
        <v>3454</v>
      </c>
      <c r="B24" s="101" t="s">
        <v>708</v>
      </c>
      <c r="C24" s="43">
        <v>140</v>
      </c>
      <c r="D24" s="43"/>
      <c r="E24" s="40" t="s">
        <v>4</v>
      </c>
      <c r="F24" s="40" t="s">
        <v>9</v>
      </c>
      <c r="G24" s="42">
        <f>VLOOKUP(A24,[1]Hárok1!$A:$K,11,0)</f>
        <v>50000</v>
      </c>
      <c r="H24" s="60">
        <v>143</v>
      </c>
      <c r="I24" s="105">
        <f t="shared" si="0"/>
        <v>175.89</v>
      </c>
    </row>
    <row r="25" spans="1:9" ht="17.100000000000001" customHeight="1">
      <c r="A25" s="104">
        <v>110892</v>
      </c>
      <c r="B25" s="101" t="s">
        <v>707</v>
      </c>
      <c r="C25" s="40">
        <v>300</v>
      </c>
      <c r="D25" s="40" t="s">
        <v>0</v>
      </c>
      <c r="E25" s="40" t="s">
        <v>3</v>
      </c>
      <c r="F25" s="40" t="s">
        <v>2</v>
      </c>
      <c r="G25" s="42" t="str">
        <f>VLOOKUP(A25,[1]Hárok1!$A:$K,11,0)</f>
        <v xml:space="preserve">      </v>
      </c>
      <c r="H25" s="60">
        <v>138</v>
      </c>
      <c r="I25" s="105">
        <f t="shared" si="0"/>
        <v>169.74</v>
      </c>
    </row>
    <row r="26" spans="1:9" ht="17.100000000000001" customHeight="1">
      <c r="A26" s="104">
        <v>110558</v>
      </c>
      <c r="B26" s="101" t="s">
        <v>709</v>
      </c>
      <c r="C26" s="40">
        <v>280</v>
      </c>
      <c r="D26" s="40" t="s">
        <v>0</v>
      </c>
      <c r="E26" s="40" t="s">
        <v>4</v>
      </c>
      <c r="F26" s="40" t="s">
        <v>2</v>
      </c>
      <c r="G26" s="42" t="str">
        <f>VLOOKUP(A26,[1]Hárok1!$A:$K,11,0)</f>
        <v xml:space="preserve">      </v>
      </c>
      <c r="H26" s="60">
        <v>96</v>
      </c>
      <c r="I26" s="105">
        <f t="shared" si="0"/>
        <v>118.08</v>
      </c>
    </row>
    <row r="27" spans="1:9" ht="17.100000000000001" customHeight="1">
      <c r="A27" s="104">
        <v>111544</v>
      </c>
      <c r="B27" s="98" t="s">
        <v>492</v>
      </c>
      <c r="C27" s="40">
        <v>140</v>
      </c>
      <c r="D27" s="40" t="s">
        <v>0</v>
      </c>
      <c r="E27" s="43" t="s">
        <v>7</v>
      </c>
      <c r="F27" s="43" t="s">
        <v>8</v>
      </c>
      <c r="G27" s="42">
        <f>VLOOKUP(A27,[1]Hárok1!$A:$K,11,0)</f>
        <v>50000</v>
      </c>
      <c r="H27" s="60">
        <v>106</v>
      </c>
      <c r="I27" s="105">
        <f t="shared" si="0"/>
        <v>130.38</v>
      </c>
    </row>
    <row r="28" spans="1:9" ht="17.100000000000001" customHeight="1">
      <c r="A28" s="104">
        <v>110640</v>
      </c>
      <c r="B28" s="98" t="s">
        <v>628</v>
      </c>
      <c r="C28" s="40">
        <v>310</v>
      </c>
      <c r="D28" s="40"/>
      <c r="E28" s="40" t="s">
        <v>1</v>
      </c>
      <c r="F28" s="40" t="s">
        <v>9</v>
      </c>
      <c r="G28" s="42">
        <f>VLOOKUP(A28,[1]Hárok1!$A:$K,11,0)</f>
        <v>110000</v>
      </c>
      <c r="H28" s="60">
        <v>87</v>
      </c>
      <c r="I28" s="105">
        <f t="shared" si="0"/>
        <v>107.01</v>
      </c>
    </row>
    <row r="29" spans="1:9" ht="17.100000000000001" customHeight="1">
      <c r="A29" s="104">
        <v>110908</v>
      </c>
      <c r="B29" s="101" t="s">
        <v>710</v>
      </c>
      <c r="C29" s="40">
        <v>315</v>
      </c>
      <c r="D29" s="40" t="s">
        <v>0</v>
      </c>
      <c r="E29" s="40" t="s">
        <v>17</v>
      </c>
      <c r="F29" s="40" t="s">
        <v>18</v>
      </c>
      <c r="G29" s="42" t="str">
        <f>VLOOKUP(A29,[1]Hárok1!$A:$K,11,0)</f>
        <v xml:space="preserve">      </v>
      </c>
      <c r="H29" s="60">
        <v>106</v>
      </c>
      <c r="I29" s="105">
        <f t="shared" si="0"/>
        <v>130.38</v>
      </c>
    </row>
    <row r="30" spans="1:9" ht="17.100000000000001" customHeight="1">
      <c r="A30" s="104">
        <v>110184</v>
      </c>
      <c r="B30" s="98" t="s">
        <v>69</v>
      </c>
      <c r="C30" s="40">
        <v>140</v>
      </c>
      <c r="D30" s="40"/>
      <c r="E30" s="40" t="s">
        <v>4</v>
      </c>
      <c r="F30" s="40" t="s">
        <v>9</v>
      </c>
      <c r="G30" s="42">
        <f>VLOOKUP(A30,[1]Hárok1!$A:$K,11,0)</f>
        <v>50000</v>
      </c>
      <c r="H30" s="60">
        <v>107</v>
      </c>
      <c r="I30" s="105">
        <f t="shared" si="0"/>
        <v>131.60999999999999</v>
      </c>
    </row>
    <row r="31" spans="1:9" ht="17.100000000000001" customHeight="1">
      <c r="A31" s="104">
        <v>111339</v>
      </c>
      <c r="B31" s="98" t="s">
        <v>134</v>
      </c>
      <c r="C31" s="40">
        <v>140</v>
      </c>
      <c r="D31" s="40" t="s">
        <v>0</v>
      </c>
      <c r="E31" s="40" t="s">
        <v>7</v>
      </c>
      <c r="F31" s="40" t="s">
        <v>8</v>
      </c>
      <c r="G31" s="42">
        <f>VLOOKUP(A31,[1]Hárok1!$A:$K,11,0)</f>
        <v>40000</v>
      </c>
      <c r="H31" s="60">
        <v>76</v>
      </c>
      <c r="I31" s="105">
        <f t="shared" si="0"/>
        <v>93.48</v>
      </c>
    </row>
    <row r="32" spans="1:9" ht="17.100000000000001" customHeight="1">
      <c r="A32" s="91">
        <v>111388</v>
      </c>
      <c r="B32" s="101" t="s">
        <v>711</v>
      </c>
      <c r="C32" s="40">
        <v>300</v>
      </c>
      <c r="D32" s="40" t="s">
        <v>0</v>
      </c>
      <c r="E32" s="40" t="s">
        <v>1</v>
      </c>
      <c r="F32" s="40" t="s">
        <v>17</v>
      </c>
      <c r="G32" s="42">
        <f>VLOOKUP(A32,[1]Hárok1!$A:$K,11,0)</f>
        <v>0</v>
      </c>
      <c r="H32" s="60">
        <v>107</v>
      </c>
      <c r="I32" s="105">
        <f t="shared" si="0"/>
        <v>131.60999999999999</v>
      </c>
    </row>
    <row r="33" spans="1:9" ht="17.100000000000001" customHeight="1">
      <c r="A33" s="104">
        <v>111172</v>
      </c>
      <c r="B33" s="98" t="s">
        <v>136</v>
      </c>
      <c r="C33" s="40">
        <v>140</v>
      </c>
      <c r="D33" s="40"/>
      <c r="E33" s="40" t="s">
        <v>4</v>
      </c>
      <c r="F33" s="40" t="s">
        <v>8</v>
      </c>
      <c r="G33" s="42">
        <f>VLOOKUP(A33,[1]Hárok1!$A:$K,11,0)</f>
        <v>50000</v>
      </c>
      <c r="H33" s="60">
        <v>97</v>
      </c>
      <c r="I33" s="105">
        <f t="shared" si="0"/>
        <v>119.31</v>
      </c>
    </row>
    <row r="34" spans="1:9" ht="17.100000000000001" customHeight="1">
      <c r="A34" s="91">
        <v>4047</v>
      </c>
      <c r="B34" s="101" t="s">
        <v>712</v>
      </c>
      <c r="C34" s="43">
        <v>307</v>
      </c>
      <c r="D34" s="43"/>
      <c r="E34" s="40" t="s">
        <v>1</v>
      </c>
      <c r="F34" s="40" t="s">
        <v>18</v>
      </c>
      <c r="G34" s="42">
        <f>VLOOKUP(A34,[1]Hárok1!$A:$K,11,0)</f>
        <v>0</v>
      </c>
      <c r="H34" s="60">
        <v>154</v>
      </c>
      <c r="I34" s="105">
        <f t="shared" si="0"/>
        <v>189.42</v>
      </c>
    </row>
    <row r="35" spans="1:9" ht="17.100000000000001" customHeight="1">
      <c r="A35" s="91">
        <v>111335</v>
      </c>
      <c r="B35" s="98" t="s">
        <v>139</v>
      </c>
      <c r="C35" s="43">
        <v>140</v>
      </c>
      <c r="D35" s="43" t="s">
        <v>0</v>
      </c>
      <c r="E35" s="40" t="s">
        <v>7</v>
      </c>
      <c r="F35" s="40" t="s">
        <v>8</v>
      </c>
      <c r="G35" s="42">
        <f>VLOOKUP(A35,[1]Hárok1!$A:$K,11,0)</f>
        <v>35000</v>
      </c>
      <c r="H35" s="60">
        <v>76</v>
      </c>
      <c r="I35" s="105">
        <f t="shared" si="0"/>
        <v>93.48</v>
      </c>
    </row>
    <row r="36" spans="1:9" ht="17.100000000000001" customHeight="1">
      <c r="A36" s="104">
        <v>111623</v>
      </c>
      <c r="B36" s="98" t="s">
        <v>629</v>
      </c>
      <c r="C36" s="40">
        <v>315</v>
      </c>
      <c r="D36" s="40"/>
      <c r="E36" s="43" t="s">
        <v>1</v>
      </c>
      <c r="F36" s="43" t="s">
        <v>2</v>
      </c>
      <c r="G36" s="42">
        <f>VLOOKUP(A36,[1]Hárok1!$A:$K,11,0)</f>
        <v>0</v>
      </c>
      <c r="H36" s="60">
        <v>137</v>
      </c>
      <c r="I36" s="105">
        <f t="shared" si="0"/>
        <v>168.51</v>
      </c>
    </row>
    <row r="37" spans="1:9" ht="17.100000000000001" customHeight="1">
      <c r="A37" s="104">
        <v>110185</v>
      </c>
      <c r="B37" s="98" t="s">
        <v>71</v>
      </c>
      <c r="C37" s="40">
        <v>140</v>
      </c>
      <c r="D37" s="40"/>
      <c r="E37" s="40" t="s">
        <v>4</v>
      </c>
      <c r="F37" s="40" t="s">
        <v>8</v>
      </c>
      <c r="G37" s="42">
        <f>VLOOKUP(A37,[1]Hárok1!$A:$K,11,0)</f>
        <v>50000</v>
      </c>
      <c r="H37" s="60">
        <v>122</v>
      </c>
      <c r="I37" s="105">
        <f t="shared" si="0"/>
        <v>150.06</v>
      </c>
    </row>
    <row r="38" spans="1:9" ht="17.100000000000001" customHeight="1">
      <c r="A38" s="104">
        <v>111507</v>
      </c>
      <c r="B38" s="98" t="s">
        <v>519</v>
      </c>
      <c r="C38" s="40">
        <v>140</v>
      </c>
      <c r="D38" s="40" t="s">
        <v>0</v>
      </c>
      <c r="E38" s="43" t="s">
        <v>7</v>
      </c>
      <c r="F38" s="43" t="s">
        <v>8</v>
      </c>
      <c r="G38" s="42">
        <f>VLOOKUP(A38,[1]Hárok1!$A:$K,11,0)</f>
        <v>100000</v>
      </c>
      <c r="H38" s="60">
        <v>72</v>
      </c>
      <c r="I38" s="105">
        <f t="shared" si="0"/>
        <v>88.56</v>
      </c>
    </row>
    <row r="39" spans="1:9" ht="17.100000000000001" customHeight="1">
      <c r="A39" s="104">
        <v>110916</v>
      </c>
      <c r="B39" s="101" t="s">
        <v>713</v>
      </c>
      <c r="C39" s="40">
        <v>310</v>
      </c>
      <c r="D39" s="40"/>
      <c r="E39" s="40" t="s">
        <v>3</v>
      </c>
      <c r="F39" s="40" t="s">
        <v>2</v>
      </c>
      <c r="G39" s="42" t="str">
        <f>VLOOKUP(A39,[1]Hárok1!$A:$K,11,0)</f>
        <v xml:space="preserve">      </v>
      </c>
      <c r="H39" s="60">
        <v>184</v>
      </c>
      <c r="I39" s="105">
        <f t="shared" si="0"/>
        <v>226.32</v>
      </c>
    </row>
    <row r="40" spans="1:9" ht="17.100000000000001" customHeight="1">
      <c r="A40" s="104">
        <v>4001</v>
      </c>
      <c r="B40" s="98" t="s">
        <v>630</v>
      </c>
      <c r="C40" s="40">
        <v>315</v>
      </c>
      <c r="D40" s="40" t="s">
        <v>0</v>
      </c>
      <c r="E40" s="40" t="s">
        <v>3</v>
      </c>
      <c r="F40" s="40" t="s">
        <v>18</v>
      </c>
      <c r="G40" s="42">
        <f>VLOOKUP(A40,[1]Hárok1!$A:$K,11,0)</f>
        <v>0</v>
      </c>
      <c r="H40" s="60">
        <v>79</v>
      </c>
      <c r="I40" s="105">
        <f t="shared" si="0"/>
        <v>97.17</v>
      </c>
    </row>
    <row r="41" spans="1:9" ht="17.100000000000001" customHeight="1">
      <c r="A41" s="104">
        <v>110882</v>
      </c>
      <c r="B41" s="98" t="s">
        <v>631</v>
      </c>
      <c r="C41" s="40">
        <v>315</v>
      </c>
      <c r="D41" s="40" t="s">
        <v>0</v>
      </c>
      <c r="E41" s="40" t="s">
        <v>3</v>
      </c>
      <c r="F41" s="40" t="s">
        <v>18</v>
      </c>
      <c r="G41" s="42" t="str">
        <f>VLOOKUP(A41,[1]Hárok1!$A:$K,11,0)</f>
        <v xml:space="preserve">      </v>
      </c>
      <c r="H41" s="60">
        <v>79</v>
      </c>
      <c r="I41" s="105">
        <f t="shared" ref="I41:I72" si="1">H41*1.23</f>
        <v>97.17</v>
      </c>
    </row>
    <row r="42" spans="1:9" ht="17.100000000000001" customHeight="1">
      <c r="A42" s="104">
        <v>110774</v>
      </c>
      <c r="B42" s="98" t="s">
        <v>149</v>
      </c>
      <c r="C42" s="40">
        <v>138</v>
      </c>
      <c r="D42" s="40"/>
      <c r="E42" s="40" t="s">
        <v>4</v>
      </c>
      <c r="F42" s="40" t="s">
        <v>9</v>
      </c>
      <c r="G42" s="42">
        <f>VLOOKUP(A42,[1]Hárok1!$A:$K,11,0)</f>
        <v>100000</v>
      </c>
      <c r="H42" s="60">
        <v>89</v>
      </c>
      <c r="I42" s="105">
        <f t="shared" si="1"/>
        <v>109.47</v>
      </c>
    </row>
    <row r="43" spans="1:9" ht="17.100000000000001" customHeight="1">
      <c r="A43" s="104">
        <v>111163</v>
      </c>
      <c r="B43" s="98" t="s">
        <v>150</v>
      </c>
      <c r="C43" s="40">
        <v>140</v>
      </c>
      <c r="D43" s="40" t="s">
        <v>0</v>
      </c>
      <c r="E43" s="40" t="s">
        <v>6</v>
      </c>
      <c r="F43" s="40" t="s">
        <v>8</v>
      </c>
      <c r="G43" s="42">
        <f>VLOOKUP(A43,[1]Hárok1!$A:$K,11,0)</f>
        <v>50000</v>
      </c>
      <c r="H43" s="60">
        <v>76</v>
      </c>
      <c r="I43" s="105">
        <f t="shared" si="1"/>
        <v>93.48</v>
      </c>
    </row>
    <row r="44" spans="1:9" ht="17.100000000000001" customHeight="1">
      <c r="A44" s="104">
        <v>4109</v>
      </c>
      <c r="B44" s="98" t="s">
        <v>632</v>
      </c>
      <c r="C44" s="40">
        <v>280</v>
      </c>
      <c r="D44" s="40" t="s">
        <v>0</v>
      </c>
      <c r="E44" s="40" t="s">
        <v>1</v>
      </c>
      <c r="F44" s="40" t="s">
        <v>18</v>
      </c>
      <c r="G44" s="42">
        <f>VLOOKUP(A44,[1]Hárok1!$A:$K,11,0)</f>
        <v>0</v>
      </c>
      <c r="H44" s="60">
        <v>123</v>
      </c>
      <c r="I44" s="105">
        <f t="shared" si="1"/>
        <v>151.29</v>
      </c>
    </row>
    <row r="45" spans="1:9" ht="17.100000000000001" customHeight="1">
      <c r="A45" s="91">
        <v>110915</v>
      </c>
      <c r="B45" s="98" t="s">
        <v>158</v>
      </c>
      <c r="C45" s="43">
        <v>146</v>
      </c>
      <c r="D45" s="43"/>
      <c r="E45" s="43" t="s">
        <v>1</v>
      </c>
      <c r="F45" s="40" t="s">
        <v>9</v>
      </c>
      <c r="G45" s="42">
        <f>VLOOKUP(A45,[1]Hárok1!$A:$K,11,0)</f>
        <v>100000</v>
      </c>
      <c r="H45" s="60">
        <v>48</v>
      </c>
      <c r="I45" s="105">
        <f t="shared" si="1"/>
        <v>59.04</v>
      </c>
    </row>
    <row r="46" spans="1:9" ht="16.5" customHeight="1">
      <c r="A46" s="91">
        <v>110728</v>
      </c>
      <c r="B46" s="101" t="s">
        <v>714</v>
      </c>
      <c r="C46" s="43">
        <v>320</v>
      </c>
      <c r="D46" s="43"/>
      <c r="E46" s="43" t="s">
        <v>3</v>
      </c>
      <c r="F46" s="40" t="s">
        <v>2</v>
      </c>
      <c r="G46" s="42" t="str">
        <f>VLOOKUP(A46,[1]Hárok1!$A:$K,11,0)</f>
        <v xml:space="preserve">      </v>
      </c>
      <c r="H46" s="60">
        <v>142</v>
      </c>
      <c r="I46" s="105">
        <f t="shared" si="1"/>
        <v>174.66</v>
      </c>
    </row>
    <row r="47" spans="1:9" ht="17.100000000000001" customHeight="1">
      <c r="A47" s="91">
        <v>111450</v>
      </c>
      <c r="B47" s="98" t="s">
        <v>517</v>
      </c>
      <c r="C47" s="43">
        <v>140</v>
      </c>
      <c r="D47" s="43"/>
      <c r="E47" s="43" t="s">
        <v>4</v>
      </c>
      <c r="F47" s="43" t="s">
        <v>2</v>
      </c>
      <c r="G47" s="42">
        <f>VLOOKUP(A47,[1]Hárok1!$A:$K,11,0)</f>
        <v>0</v>
      </c>
      <c r="H47" s="60">
        <v>105</v>
      </c>
      <c r="I47" s="105">
        <f t="shared" si="1"/>
        <v>129.15</v>
      </c>
    </row>
    <row r="48" spans="1:9" ht="17.100000000000001" customHeight="1">
      <c r="A48" s="91">
        <v>111412</v>
      </c>
      <c r="B48" s="98" t="s">
        <v>388</v>
      </c>
      <c r="C48" s="43">
        <v>140</v>
      </c>
      <c r="D48" s="43"/>
      <c r="E48" s="43" t="s">
        <v>4</v>
      </c>
      <c r="F48" s="40" t="s">
        <v>9</v>
      </c>
      <c r="G48" s="42">
        <f>VLOOKUP(A48,[1]Hárok1!$A:$K,11,0)</f>
        <v>20000</v>
      </c>
      <c r="H48" s="60">
        <v>156</v>
      </c>
      <c r="I48" s="105">
        <f t="shared" si="1"/>
        <v>191.88</v>
      </c>
    </row>
    <row r="49" spans="1:9" ht="17.100000000000001" customHeight="1">
      <c r="A49" s="104">
        <v>111338</v>
      </c>
      <c r="B49" s="98" t="s">
        <v>163</v>
      </c>
      <c r="C49" s="40">
        <v>140</v>
      </c>
      <c r="D49" s="40" t="s">
        <v>0</v>
      </c>
      <c r="E49" s="40" t="s">
        <v>7</v>
      </c>
      <c r="F49" s="40" t="s">
        <v>8</v>
      </c>
      <c r="G49" s="42">
        <f>VLOOKUP(A49,[1]Hárok1!$A:$K,11,0)</f>
        <v>40000</v>
      </c>
      <c r="H49" s="60">
        <v>76</v>
      </c>
      <c r="I49" s="105">
        <f t="shared" si="1"/>
        <v>93.48</v>
      </c>
    </row>
    <row r="50" spans="1:9" ht="17.100000000000001" customHeight="1">
      <c r="A50" s="104">
        <v>110193</v>
      </c>
      <c r="B50" s="98" t="s">
        <v>100</v>
      </c>
      <c r="C50" s="40">
        <v>140</v>
      </c>
      <c r="D50" s="40"/>
      <c r="E50" s="40" t="s">
        <v>1</v>
      </c>
      <c r="F50" s="40" t="s">
        <v>9</v>
      </c>
      <c r="G50" s="42">
        <f>VLOOKUP(A50,[1]Hárok1!$A:$K,11,0)</f>
        <v>50000</v>
      </c>
      <c r="H50" s="60">
        <v>69</v>
      </c>
      <c r="I50" s="105">
        <f t="shared" si="1"/>
        <v>84.87</v>
      </c>
    </row>
    <row r="51" spans="1:9" ht="17.100000000000001" customHeight="1">
      <c r="A51" s="91">
        <v>111083</v>
      </c>
      <c r="B51" s="98" t="s">
        <v>564</v>
      </c>
      <c r="C51" s="40">
        <v>300</v>
      </c>
      <c r="D51" s="40"/>
      <c r="E51" s="40" t="s">
        <v>4</v>
      </c>
      <c r="F51" s="40" t="s">
        <v>2</v>
      </c>
      <c r="G51" s="42" t="str">
        <f>VLOOKUP(A51,[1]Hárok1!$A:$K,11,0)</f>
        <v xml:space="preserve">      </v>
      </c>
      <c r="H51" s="60">
        <v>135</v>
      </c>
      <c r="I51" s="105">
        <f t="shared" si="1"/>
        <v>166.05</v>
      </c>
    </row>
    <row r="52" spans="1:9" ht="17.100000000000001" customHeight="1">
      <c r="A52" s="104">
        <v>110590</v>
      </c>
      <c r="B52" s="101" t="s">
        <v>715</v>
      </c>
      <c r="C52" s="40">
        <v>300</v>
      </c>
      <c r="D52" s="40" t="s">
        <v>0</v>
      </c>
      <c r="E52" s="40" t="s">
        <v>1</v>
      </c>
      <c r="F52" s="40" t="s">
        <v>2</v>
      </c>
      <c r="G52" s="42" t="str">
        <f>VLOOKUP(A52,[1]Hárok1!$A:$K,11,0)</f>
        <v xml:space="preserve">      </v>
      </c>
      <c r="H52" s="60">
        <v>82</v>
      </c>
      <c r="I52" s="105">
        <f t="shared" si="1"/>
        <v>100.86</v>
      </c>
    </row>
    <row r="53" spans="1:9" ht="17.100000000000001" customHeight="1">
      <c r="A53" s="104">
        <v>111198</v>
      </c>
      <c r="B53" s="98" t="s">
        <v>563</v>
      </c>
      <c r="C53" s="40">
        <v>300</v>
      </c>
      <c r="D53" s="40" t="s">
        <v>0</v>
      </c>
      <c r="E53" s="40" t="s">
        <v>1</v>
      </c>
      <c r="F53" s="40" t="s">
        <v>18</v>
      </c>
      <c r="G53" s="42" t="str">
        <f>VLOOKUP(A53,[1]Hárok1!$A:$K,11,0)</f>
        <v xml:space="preserve">      </v>
      </c>
      <c r="H53" s="60">
        <v>67</v>
      </c>
      <c r="I53" s="105">
        <f t="shared" si="1"/>
        <v>82.41</v>
      </c>
    </row>
    <row r="54" spans="1:9" ht="17.100000000000001" customHeight="1">
      <c r="A54" s="104">
        <v>110393</v>
      </c>
      <c r="B54" s="101" t="s">
        <v>716</v>
      </c>
      <c r="C54" s="40">
        <v>140</v>
      </c>
      <c r="D54" s="40"/>
      <c r="E54" s="40" t="s">
        <v>4</v>
      </c>
      <c r="F54" s="40" t="s">
        <v>2</v>
      </c>
      <c r="G54" s="42" t="str">
        <f>VLOOKUP(A54,[1]Hárok1!$A:$K,11,0)</f>
        <v xml:space="preserve">      </v>
      </c>
      <c r="H54" s="60">
        <v>140</v>
      </c>
      <c r="I54" s="105">
        <f t="shared" si="1"/>
        <v>172.2</v>
      </c>
    </row>
    <row r="55" spans="1:9" ht="17.100000000000001" customHeight="1">
      <c r="A55" s="104">
        <v>111214</v>
      </c>
      <c r="B55" s="98" t="s">
        <v>172</v>
      </c>
      <c r="C55" s="40">
        <v>140</v>
      </c>
      <c r="D55" s="40" t="s">
        <v>0</v>
      </c>
      <c r="E55" s="40" t="s">
        <v>4</v>
      </c>
      <c r="F55" s="40" t="s">
        <v>8</v>
      </c>
      <c r="G55" s="42">
        <f>VLOOKUP(A55,[1]Hárok1!$A:$K,11,0)</f>
        <v>100000</v>
      </c>
      <c r="H55" s="60">
        <v>93</v>
      </c>
      <c r="I55" s="105">
        <f t="shared" si="1"/>
        <v>114.39</v>
      </c>
    </row>
    <row r="56" spans="1:9" ht="17.100000000000001" customHeight="1">
      <c r="A56" s="104">
        <v>111532</v>
      </c>
      <c r="B56" s="98" t="s">
        <v>562</v>
      </c>
      <c r="C56" s="40">
        <v>300</v>
      </c>
      <c r="D56" s="40"/>
      <c r="E56" s="40" t="s">
        <v>3</v>
      </c>
      <c r="F56" s="40" t="s">
        <v>2</v>
      </c>
      <c r="G56" s="42">
        <f>VLOOKUP(A56,[1]Hárok1!$A:$K,11,0)</f>
        <v>0</v>
      </c>
      <c r="H56" s="60">
        <v>129</v>
      </c>
      <c r="I56" s="105">
        <f t="shared" si="1"/>
        <v>158.66999999999999</v>
      </c>
    </row>
    <row r="57" spans="1:9" ht="17.100000000000001" customHeight="1">
      <c r="A57" s="104">
        <v>111546</v>
      </c>
      <c r="B57" s="98" t="s">
        <v>513</v>
      </c>
      <c r="C57" s="40">
        <v>140</v>
      </c>
      <c r="D57" s="40"/>
      <c r="E57" s="43" t="s">
        <v>497</v>
      </c>
      <c r="F57" s="40" t="s">
        <v>8</v>
      </c>
      <c r="G57" s="42">
        <f>VLOOKUP(A57,[1]Hárok1!$A:$K,11,0)</f>
        <v>40000</v>
      </c>
      <c r="H57" s="60">
        <v>63</v>
      </c>
      <c r="I57" s="105">
        <f t="shared" si="1"/>
        <v>77.489999999999995</v>
      </c>
    </row>
    <row r="58" spans="1:9" ht="17.100000000000001" customHeight="1">
      <c r="A58" s="104">
        <v>110773</v>
      </c>
      <c r="B58" s="98" t="s">
        <v>561</v>
      </c>
      <c r="C58" s="40">
        <v>315</v>
      </c>
      <c r="D58" s="40" t="s">
        <v>0</v>
      </c>
      <c r="E58" s="40" t="s">
        <v>3</v>
      </c>
      <c r="F58" s="40" t="s">
        <v>18</v>
      </c>
      <c r="G58" s="42" t="str">
        <f>VLOOKUP(A58,[1]Hárok1!$A:$K,11,0)</f>
        <v xml:space="preserve">      </v>
      </c>
      <c r="H58" s="60">
        <v>81</v>
      </c>
      <c r="I58" s="105">
        <f t="shared" si="1"/>
        <v>99.63</v>
      </c>
    </row>
    <row r="59" spans="1:9" ht="17.100000000000001" customHeight="1">
      <c r="A59" s="104">
        <v>111547</v>
      </c>
      <c r="B59" s="98" t="s">
        <v>495</v>
      </c>
      <c r="C59" s="40">
        <v>140</v>
      </c>
      <c r="D59" s="43" t="s">
        <v>0</v>
      </c>
      <c r="E59" s="40" t="s">
        <v>7</v>
      </c>
      <c r="F59" s="40" t="s">
        <v>8</v>
      </c>
      <c r="G59" s="42">
        <f>VLOOKUP(A59,[1]Hárok1!$A:$K,11,0)</f>
        <v>100000</v>
      </c>
      <c r="H59" s="60">
        <v>106</v>
      </c>
      <c r="I59" s="105">
        <f t="shared" si="1"/>
        <v>130.38</v>
      </c>
    </row>
    <row r="60" spans="1:9" ht="17.100000000000001" customHeight="1">
      <c r="A60" s="104">
        <v>111691</v>
      </c>
      <c r="B60" s="98" t="s">
        <v>560</v>
      </c>
      <c r="C60" s="40">
        <v>300</v>
      </c>
      <c r="D60" s="43" t="s">
        <v>0</v>
      </c>
      <c r="E60" s="43" t="s">
        <v>1</v>
      </c>
      <c r="F60" s="43" t="s">
        <v>2</v>
      </c>
      <c r="G60" s="42">
        <f>VLOOKUP(A60,[1]Hárok1!$A:$K,11,0)</f>
        <v>0</v>
      </c>
      <c r="H60" s="60">
        <v>54</v>
      </c>
      <c r="I60" s="105">
        <f t="shared" si="1"/>
        <v>66.42</v>
      </c>
    </row>
    <row r="61" spans="1:9" ht="17.100000000000001" customHeight="1">
      <c r="A61" s="104">
        <v>111076</v>
      </c>
      <c r="B61" s="98" t="s">
        <v>559</v>
      </c>
      <c r="C61" s="40">
        <v>305</v>
      </c>
      <c r="D61" s="40"/>
      <c r="E61" s="40" t="s">
        <v>3</v>
      </c>
      <c r="F61" s="40" t="s">
        <v>2</v>
      </c>
      <c r="G61" s="42" t="str">
        <f>VLOOKUP(A61,[1]Hárok1!$A:$K,11,0)</f>
        <v xml:space="preserve">      </v>
      </c>
      <c r="H61" s="60">
        <v>113</v>
      </c>
      <c r="I61" s="105">
        <f t="shared" si="1"/>
        <v>138.99</v>
      </c>
    </row>
    <row r="62" spans="1:9" ht="17.100000000000001" customHeight="1">
      <c r="A62" s="104">
        <v>110002</v>
      </c>
      <c r="B62" s="98" t="s">
        <v>558</v>
      </c>
      <c r="C62" s="40">
        <v>300</v>
      </c>
      <c r="D62" s="40"/>
      <c r="E62" s="40" t="s">
        <v>3</v>
      </c>
      <c r="F62" s="40" t="s">
        <v>2</v>
      </c>
      <c r="G62" s="42" t="str">
        <f>VLOOKUP(A62,[1]Hárok1!$A:$K,11,0)</f>
        <v xml:space="preserve">      </v>
      </c>
      <c r="H62" s="60">
        <v>55</v>
      </c>
      <c r="I62" s="105">
        <f t="shared" si="1"/>
        <v>67.650000000000006</v>
      </c>
    </row>
    <row r="63" spans="1:9" ht="17.100000000000001" customHeight="1">
      <c r="A63" s="104">
        <v>111167</v>
      </c>
      <c r="B63" s="98" t="s">
        <v>740</v>
      </c>
      <c r="C63" s="40">
        <v>215</v>
      </c>
      <c r="D63" s="40"/>
      <c r="E63" s="40" t="s">
        <v>5</v>
      </c>
      <c r="F63" s="40" t="s">
        <v>18</v>
      </c>
      <c r="G63" s="42" t="str">
        <f>VLOOKUP(A63,[1]Hárok1!$A:$K,11,0)</f>
        <v xml:space="preserve">      </v>
      </c>
      <c r="H63" s="60">
        <v>35</v>
      </c>
      <c r="I63" s="105">
        <f t="shared" si="1"/>
        <v>43.05</v>
      </c>
    </row>
    <row r="64" spans="1:9" ht="17.100000000000001" customHeight="1">
      <c r="A64" s="104">
        <v>111167</v>
      </c>
      <c r="B64" s="98" t="s">
        <v>741</v>
      </c>
      <c r="C64" s="40">
        <v>295</v>
      </c>
      <c r="D64" s="40"/>
      <c r="E64" s="40" t="s">
        <v>5</v>
      </c>
      <c r="F64" s="40" t="s">
        <v>18</v>
      </c>
      <c r="G64" s="42" t="str">
        <f>VLOOKUP(A64,[1]Hárok1!$A:$K,11,0)</f>
        <v xml:space="preserve">      </v>
      </c>
      <c r="H64" s="60">
        <v>46</v>
      </c>
      <c r="I64" s="105">
        <f t="shared" si="1"/>
        <v>56.58</v>
      </c>
    </row>
    <row r="65" spans="1:9" ht="17.100000000000001" customHeight="1">
      <c r="A65" s="104">
        <v>111167</v>
      </c>
      <c r="B65" s="98" t="s">
        <v>742</v>
      </c>
      <c r="C65" s="40">
        <v>415</v>
      </c>
      <c r="D65" s="40"/>
      <c r="E65" s="40" t="s">
        <v>5</v>
      </c>
      <c r="F65" s="40" t="s">
        <v>18</v>
      </c>
      <c r="G65" s="42" t="str">
        <f>VLOOKUP(A65,[1]Hárok1!$A:$K,11,0)</f>
        <v xml:space="preserve">      </v>
      </c>
      <c r="H65" s="60">
        <v>70</v>
      </c>
      <c r="I65" s="105">
        <f t="shared" si="1"/>
        <v>86.1</v>
      </c>
    </row>
    <row r="66" spans="1:9" ht="17.100000000000001" customHeight="1">
      <c r="A66" s="104">
        <v>111493</v>
      </c>
      <c r="B66" s="98" t="s">
        <v>557</v>
      </c>
      <c r="C66" s="40">
        <v>300</v>
      </c>
      <c r="D66" s="40"/>
      <c r="E66" s="40" t="s">
        <v>1</v>
      </c>
      <c r="F66" s="40" t="s">
        <v>18</v>
      </c>
      <c r="G66" s="42">
        <f>VLOOKUP(A66,[1]Hárok1!$A:$K,11,0)</f>
        <v>0</v>
      </c>
      <c r="H66" s="60">
        <v>77</v>
      </c>
      <c r="I66" s="105">
        <f t="shared" si="1"/>
        <v>94.71</v>
      </c>
    </row>
    <row r="67" spans="1:9" ht="17.100000000000001" customHeight="1">
      <c r="A67" s="104">
        <v>111533</v>
      </c>
      <c r="B67" s="98" t="s">
        <v>516</v>
      </c>
      <c r="C67" s="40">
        <v>140</v>
      </c>
      <c r="D67" s="40"/>
      <c r="E67" s="40" t="s">
        <v>2</v>
      </c>
      <c r="F67" s="40" t="s">
        <v>2</v>
      </c>
      <c r="G67" s="42">
        <f>VLOOKUP(A67,[1]Hárok1!$A:$K,11,0)</f>
        <v>0</v>
      </c>
      <c r="H67" s="60">
        <v>172</v>
      </c>
      <c r="I67" s="105">
        <f t="shared" si="1"/>
        <v>211.56</v>
      </c>
    </row>
    <row r="68" spans="1:9" ht="17.100000000000001" customHeight="1">
      <c r="A68" s="104">
        <v>4082</v>
      </c>
      <c r="B68" s="101" t="s">
        <v>717</v>
      </c>
      <c r="C68" s="40">
        <v>295</v>
      </c>
      <c r="D68" s="43"/>
      <c r="E68" s="43" t="s">
        <v>1</v>
      </c>
      <c r="F68" s="40" t="s">
        <v>18</v>
      </c>
      <c r="G68" s="42">
        <f>VLOOKUP(A68,[1]Hárok1!$A:$K,11,0)</f>
        <v>0</v>
      </c>
      <c r="H68" s="60">
        <v>139</v>
      </c>
      <c r="I68" s="105">
        <f t="shared" si="1"/>
        <v>170.97</v>
      </c>
    </row>
    <row r="69" spans="1:9" ht="17.100000000000001" customHeight="1">
      <c r="A69" s="104">
        <v>4197</v>
      </c>
      <c r="B69" s="98" t="s">
        <v>556</v>
      </c>
      <c r="C69" s="40">
        <v>295</v>
      </c>
      <c r="D69" s="40" t="s">
        <v>0</v>
      </c>
      <c r="E69" s="40" t="s">
        <v>5</v>
      </c>
      <c r="F69" s="40" t="s">
        <v>18</v>
      </c>
      <c r="G69" s="42">
        <f>VLOOKUP(A69,[1]Hárok1!$A:$K,11,0)</f>
        <v>0</v>
      </c>
      <c r="H69" s="60">
        <v>80</v>
      </c>
      <c r="I69" s="105">
        <f t="shared" si="1"/>
        <v>98.4</v>
      </c>
    </row>
    <row r="70" spans="1:9" ht="17.100000000000001" customHeight="1">
      <c r="A70" s="91">
        <v>111302</v>
      </c>
      <c r="B70" s="98" t="s">
        <v>555</v>
      </c>
      <c r="C70" s="43">
        <v>300</v>
      </c>
      <c r="D70" s="43" t="s">
        <v>0</v>
      </c>
      <c r="E70" s="43" t="s">
        <v>3</v>
      </c>
      <c r="F70" s="40" t="s">
        <v>18</v>
      </c>
      <c r="G70" s="42" t="str">
        <f>VLOOKUP(A70,[1]Hárok1!$A:$K,11,0)</f>
        <v xml:space="preserve">      </v>
      </c>
      <c r="H70" s="60">
        <v>89</v>
      </c>
      <c r="I70" s="105">
        <f t="shared" si="1"/>
        <v>109.47</v>
      </c>
    </row>
    <row r="71" spans="1:9" ht="17.100000000000001" customHeight="1">
      <c r="A71" s="91">
        <v>111389</v>
      </c>
      <c r="B71" s="98" t="s">
        <v>554</v>
      </c>
      <c r="C71" s="43">
        <v>290</v>
      </c>
      <c r="D71" s="43" t="s">
        <v>0</v>
      </c>
      <c r="E71" s="43" t="s">
        <v>1</v>
      </c>
      <c r="F71" s="40" t="s">
        <v>391</v>
      </c>
      <c r="G71" s="42">
        <f>VLOOKUP(A71,[1]Hárok1!$A:$K,11,0)</f>
        <v>0</v>
      </c>
      <c r="H71" s="60">
        <v>96</v>
      </c>
      <c r="I71" s="105">
        <f t="shared" si="1"/>
        <v>118.08</v>
      </c>
    </row>
    <row r="72" spans="1:9" ht="17.100000000000001" customHeight="1">
      <c r="A72" s="91">
        <v>111410</v>
      </c>
      <c r="B72" s="101" t="s">
        <v>718</v>
      </c>
      <c r="C72" s="43">
        <v>290</v>
      </c>
      <c r="D72" s="43"/>
      <c r="E72" s="43" t="s">
        <v>3</v>
      </c>
      <c r="F72" s="40" t="s">
        <v>2</v>
      </c>
      <c r="G72" s="42" t="str">
        <f>VLOOKUP(A72,[1]Hárok1!$A:$K,11,0)</f>
        <v xml:space="preserve">      </v>
      </c>
      <c r="H72" s="60">
        <v>158</v>
      </c>
      <c r="I72" s="105">
        <f t="shared" si="1"/>
        <v>194.34</v>
      </c>
    </row>
    <row r="73" spans="1:9" ht="17.100000000000001" customHeight="1">
      <c r="A73" s="91">
        <v>110243</v>
      </c>
      <c r="B73" s="98" t="s">
        <v>95</v>
      </c>
      <c r="C73" s="43">
        <v>140</v>
      </c>
      <c r="D73" s="43"/>
      <c r="E73" s="43" t="s">
        <v>4</v>
      </c>
      <c r="F73" s="40" t="s">
        <v>9</v>
      </c>
      <c r="G73" s="42">
        <f>VLOOKUP(A73,[1]Hárok1!$A:$K,11,0)</f>
        <v>50000</v>
      </c>
      <c r="H73" s="60">
        <v>107</v>
      </c>
      <c r="I73" s="105">
        <f t="shared" ref="I73:I104" si="2">H73*1.23</f>
        <v>131.60999999999999</v>
      </c>
    </row>
    <row r="74" spans="1:9" ht="17.100000000000001" customHeight="1">
      <c r="A74" s="91">
        <v>111497</v>
      </c>
      <c r="B74" s="98" t="s">
        <v>553</v>
      </c>
      <c r="C74" s="43">
        <v>300</v>
      </c>
      <c r="D74" s="43"/>
      <c r="E74" s="40" t="s">
        <v>1</v>
      </c>
      <c r="F74" s="40" t="s">
        <v>18</v>
      </c>
      <c r="G74" s="42">
        <f>VLOOKUP(A74,[1]Hárok1!$A:$K,11,0)</f>
        <v>0</v>
      </c>
      <c r="H74" s="60">
        <v>77</v>
      </c>
      <c r="I74" s="105">
        <f t="shared" si="2"/>
        <v>94.71</v>
      </c>
    </row>
    <row r="75" spans="1:9" ht="17.100000000000001" customHeight="1">
      <c r="A75" s="91">
        <v>110562</v>
      </c>
      <c r="B75" s="101" t="s">
        <v>719</v>
      </c>
      <c r="C75" s="43">
        <v>140</v>
      </c>
      <c r="D75" s="43" t="s">
        <v>0</v>
      </c>
      <c r="E75" s="43" t="s">
        <v>3</v>
      </c>
      <c r="F75" s="40" t="s">
        <v>2</v>
      </c>
      <c r="G75" s="42" t="str">
        <f>VLOOKUP(A75,[1]Hárok1!$A:$K,11,0)</f>
        <v xml:space="preserve">      </v>
      </c>
      <c r="H75" s="60">
        <v>77</v>
      </c>
      <c r="I75" s="105">
        <f t="shared" si="2"/>
        <v>94.71</v>
      </c>
    </row>
    <row r="76" spans="1:9" ht="17.100000000000001" customHeight="1">
      <c r="A76" s="104">
        <v>5034</v>
      </c>
      <c r="B76" s="101" t="s">
        <v>720</v>
      </c>
      <c r="C76" s="40">
        <v>140</v>
      </c>
      <c r="D76" s="40"/>
      <c r="E76" s="40" t="s">
        <v>6</v>
      </c>
      <c r="F76" s="40" t="s">
        <v>8</v>
      </c>
      <c r="G76" s="42">
        <f>VLOOKUP(A76,[1]Hárok1!$A:$K,11,0)</f>
        <v>22000</v>
      </c>
      <c r="H76" s="60">
        <v>133</v>
      </c>
      <c r="I76" s="105">
        <f t="shared" si="2"/>
        <v>163.59</v>
      </c>
    </row>
    <row r="77" spans="1:9" ht="17.100000000000001" customHeight="1">
      <c r="A77" s="91">
        <v>111451</v>
      </c>
      <c r="B77" s="98" t="s">
        <v>565</v>
      </c>
      <c r="C77" s="43">
        <v>315</v>
      </c>
      <c r="D77" s="43"/>
      <c r="E77" s="43" t="s">
        <v>1</v>
      </c>
      <c r="F77" s="43" t="s">
        <v>2</v>
      </c>
      <c r="G77" s="42">
        <f>VLOOKUP(A77,[1]Hárok1!$A:$K,11,0)</f>
        <v>0</v>
      </c>
      <c r="H77" s="60">
        <v>141</v>
      </c>
      <c r="I77" s="105">
        <f t="shared" si="2"/>
        <v>173.43</v>
      </c>
    </row>
    <row r="78" spans="1:9" ht="17.100000000000001" customHeight="1">
      <c r="A78" s="91">
        <v>111621</v>
      </c>
      <c r="B78" s="98" t="s">
        <v>566</v>
      </c>
      <c r="C78" s="43">
        <v>310</v>
      </c>
      <c r="D78" s="43"/>
      <c r="E78" s="43" t="s">
        <v>1</v>
      </c>
      <c r="F78" s="43" t="s">
        <v>2</v>
      </c>
      <c r="G78" s="42">
        <f>VLOOKUP(A78,[1]Hárok1!$A:$K,11,0)</f>
        <v>0</v>
      </c>
      <c r="H78" s="60">
        <v>107</v>
      </c>
      <c r="I78" s="105">
        <f t="shared" si="2"/>
        <v>131.60999999999999</v>
      </c>
    </row>
    <row r="79" spans="1:9" ht="17.100000000000001" customHeight="1">
      <c r="A79" s="91">
        <v>111213</v>
      </c>
      <c r="B79" s="98" t="s">
        <v>206</v>
      </c>
      <c r="C79" s="43">
        <v>140</v>
      </c>
      <c r="D79" s="43" t="s">
        <v>0</v>
      </c>
      <c r="E79" s="43" t="s">
        <v>4</v>
      </c>
      <c r="F79" s="43" t="s">
        <v>8</v>
      </c>
      <c r="G79" s="42">
        <f>VLOOKUP(A79,[1]Hárok1!$A:$K,11,0)</f>
        <v>100000</v>
      </c>
      <c r="H79" s="60">
        <v>93</v>
      </c>
      <c r="I79" s="105">
        <f t="shared" si="2"/>
        <v>114.39</v>
      </c>
    </row>
    <row r="80" spans="1:9" ht="17.100000000000001" customHeight="1">
      <c r="A80" s="91">
        <v>110650</v>
      </c>
      <c r="B80" s="101" t="s">
        <v>721</v>
      </c>
      <c r="C80" s="43">
        <v>315</v>
      </c>
      <c r="D80" s="43"/>
      <c r="E80" s="43" t="s">
        <v>3</v>
      </c>
      <c r="F80" s="43" t="s">
        <v>2</v>
      </c>
      <c r="G80" s="42" t="str">
        <f>VLOOKUP(A80,[1]Hárok1!$A:$K,11,0)</f>
        <v xml:space="preserve">      </v>
      </c>
      <c r="H80" s="60">
        <v>173</v>
      </c>
      <c r="I80" s="105">
        <f t="shared" si="2"/>
        <v>212.79</v>
      </c>
    </row>
    <row r="81" spans="1:9" ht="17.100000000000001" customHeight="1">
      <c r="A81" s="91">
        <v>3914</v>
      </c>
      <c r="B81" s="98" t="s">
        <v>35</v>
      </c>
      <c r="C81" s="43">
        <v>137</v>
      </c>
      <c r="D81" s="43"/>
      <c r="E81" s="43" t="s">
        <v>1</v>
      </c>
      <c r="F81" s="43" t="s">
        <v>9</v>
      </c>
      <c r="G81" s="42">
        <f>VLOOKUP(A81,[1]Hárok1!$A:$K,11,0)</f>
        <v>25000</v>
      </c>
      <c r="H81" s="60">
        <v>63</v>
      </c>
      <c r="I81" s="105">
        <f t="shared" si="2"/>
        <v>77.489999999999995</v>
      </c>
    </row>
    <row r="82" spans="1:9" ht="17.100000000000001" customHeight="1">
      <c r="A82" s="91">
        <v>110416</v>
      </c>
      <c r="B82" s="98" t="s">
        <v>213</v>
      </c>
      <c r="C82" s="43">
        <v>137</v>
      </c>
      <c r="D82" s="43"/>
      <c r="E82" s="43" t="s">
        <v>1</v>
      </c>
      <c r="F82" s="43" t="s">
        <v>9</v>
      </c>
      <c r="G82" s="42">
        <f>VLOOKUP(A82,[1]Hárok1!$A:$K,11,0)</f>
        <v>25000</v>
      </c>
      <c r="H82" s="60">
        <v>63</v>
      </c>
      <c r="I82" s="105">
        <f t="shared" si="2"/>
        <v>77.489999999999995</v>
      </c>
    </row>
    <row r="83" spans="1:9" ht="17.100000000000001" customHeight="1">
      <c r="A83" s="91">
        <v>110178</v>
      </c>
      <c r="B83" s="98" t="s">
        <v>567</v>
      </c>
      <c r="C83" s="43">
        <v>298</v>
      </c>
      <c r="D83" s="43"/>
      <c r="E83" s="43" t="s">
        <v>1</v>
      </c>
      <c r="F83" s="43" t="s">
        <v>2</v>
      </c>
      <c r="G83" s="42" t="str">
        <f>VLOOKUP(A83,[1]Hárok1!$A:$K,11,0)</f>
        <v xml:space="preserve">      </v>
      </c>
      <c r="H83" s="60">
        <v>188</v>
      </c>
      <c r="I83" s="105">
        <f t="shared" si="2"/>
        <v>231.24</v>
      </c>
    </row>
    <row r="84" spans="1:9" ht="17.100000000000001" customHeight="1">
      <c r="A84" s="91">
        <v>111494</v>
      </c>
      <c r="B84" s="98" t="s">
        <v>568</v>
      </c>
      <c r="C84" s="43">
        <v>300</v>
      </c>
      <c r="D84" s="43"/>
      <c r="E84" s="40" t="s">
        <v>1</v>
      </c>
      <c r="F84" s="40" t="s">
        <v>18</v>
      </c>
      <c r="G84" s="42">
        <f>VLOOKUP(A84,[1]Hárok1!$A:$K,11,0)</f>
        <v>0</v>
      </c>
      <c r="H84" s="60">
        <v>77</v>
      </c>
      <c r="I84" s="105">
        <f t="shared" si="2"/>
        <v>94.71</v>
      </c>
    </row>
    <row r="85" spans="1:9" ht="17.100000000000001" customHeight="1">
      <c r="A85" s="91">
        <v>110878</v>
      </c>
      <c r="B85" s="98" t="s">
        <v>569</v>
      </c>
      <c r="C85" s="43">
        <v>310</v>
      </c>
      <c r="D85" s="43"/>
      <c r="E85" s="43" t="s">
        <v>3</v>
      </c>
      <c r="F85" s="43" t="s">
        <v>18</v>
      </c>
      <c r="G85" s="42" t="str">
        <f>VLOOKUP(A85,[1]Hárok1!$A:$K,11,0)</f>
        <v xml:space="preserve">      </v>
      </c>
      <c r="H85" s="60">
        <v>71</v>
      </c>
      <c r="I85" s="105">
        <f t="shared" si="2"/>
        <v>87.33</v>
      </c>
    </row>
    <row r="86" spans="1:9" ht="17.100000000000001" customHeight="1">
      <c r="A86" s="91">
        <v>111499</v>
      </c>
      <c r="B86" s="98" t="s">
        <v>570</v>
      </c>
      <c r="C86" s="43">
        <v>315</v>
      </c>
      <c r="D86" s="43"/>
      <c r="E86" s="40" t="s">
        <v>1</v>
      </c>
      <c r="F86" s="40" t="s">
        <v>18</v>
      </c>
      <c r="G86" s="42">
        <f>VLOOKUP(A86,[1]Hárok1!$A:$K,11,0)</f>
        <v>0</v>
      </c>
      <c r="H86" s="60">
        <v>77</v>
      </c>
      <c r="I86" s="105">
        <f t="shared" si="2"/>
        <v>94.71</v>
      </c>
    </row>
    <row r="87" spans="1:9" ht="17.100000000000001" customHeight="1">
      <c r="A87" s="91">
        <v>3472</v>
      </c>
      <c r="B87" s="98" t="s">
        <v>571</v>
      </c>
      <c r="C87" s="43">
        <v>295</v>
      </c>
      <c r="D87" s="43"/>
      <c r="E87" s="43" t="s">
        <v>1</v>
      </c>
      <c r="F87" s="43" t="s">
        <v>2</v>
      </c>
      <c r="G87" s="42" t="str">
        <f>VLOOKUP(A87,[1]Hárok1!$A:$K,11,0)</f>
        <v xml:space="preserve">      </v>
      </c>
      <c r="H87" s="60">
        <v>114</v>
      </c>
      <c r="I87" s="105">
        <f t="shared" si="2"/>
        <v>140.22</v>
      </c>
    </row>
    <row r="88" spans="1:9" ht="17.100000000000001" customHeight="1">
      <c r="A88" s="91">
        <v>3154</v>
      </c>
      <c r="B88" s="101" t="s">
        <v>722</v>
      </c>
      <c r="C88" s="43">
        <v>140</v>
      </c>
      <c r="D88" s="43"/>
      <c r="E88" s="43" t="s">
        <v>4</v>
      </c>
      <c r="F88" s="43" t="s">
        <v>9</v>
      </c>
      <c r="G88" s="42">
        <f>VLOOKUP(A88,[1]Hárok1!$A:$K,11,0)</f>
        <v>22000</v>
      </c>
      <c r="H88" s="60">
        <v>143</v>
      </c>
      <c r="I88" s="105">
        <f t="shared" si="2"/>
        <v>175.89</v>
      </c>
    </row>
    <row r="89" spans="1:9" ht="17.100000000000001" customHeight="1">
      <c r="A89" s="91">
        <v>111306</v>
      </c>
      <c r="B89" s="98" t="s">
        <v>572</v>
      </c>
      <c r="C89" s="43">
        <v>315</v>
      </c>
      <c r="D89" s="43" t="s">
        <v>0</v>
      </c>
      <c r="E89" s="43" t="s">
        <v>3</v>
      </c>
      <c r="F89" s="43" t="s">
        <v>18</v>
      </c>
      <c r="G89" s="42" t="str">
        <f>VLOOKUP(A89,[1]Hárok1!$A:$K,11,0)</f>
        <v xml:space="preserve">      </v>
      </c>
      <c r="H89" s="60">
        <v>76</v>
      </c>
      <c r="I89" s="105">
        <f t="shared" si="2"/>
        <v>93.48</v>
      </c>
    </row>
    <row r="90" spans="1:9" ht="17.100000000000001" customHeight="1">
      <c r="A90" s="91">
        <v>111498</v>
      </c>
      <c r="B90" s="101" t="s">
        <v>723</v>
      </c>
      <c r="C90" s="43">
        <v>305</v>
      </c>
      <c r="D90" s="43" t="s">
        <v>0</v>
      </c>
      <c r="E90" s="40" t="s">
        <v>1</v>
      </c>
      <c r="F90" s="43" t="s">
        <v>2</v>
      </c>
      <c r="G90" s="42">
        <f>VLOOKUP(A90,[1]Hárok1!$A:$K,11,0)</f>
        <v>0</v>
      </c>
      <c r="H90" s="60">
        <v>96</v>
      </c>
      <c r="I90" s="105">
        <f t="shared" si="2"/>
        <v>118.08</v>
      </c>
    </row>
    <row r="91" spans="1:9" ht="17.100000000000001" customHeight="1">
      <c r="A91" s="91">
        <v>111429</v>
      </c>
      <c r="B91" s="98" t="s">
        <v>524</v>
      </c>
      <c r="C91" s="43">
        <v>145</v>
      </c>
      <c r="D91" s="43" t="s">
        <v>0</v>
      </c>
      <c r="E91" s="43" t="s">
        <v>7</v>
      </c>
      <c r="F91" s="43" t="s">
        <v>8</v>
      </c>
      <c r="G91" s="42">
        <f>VLOOKUP(A91,[1]Hárok1!$A:$K,11,0)</f>
        <v>100000</v>
      </c>
      <c r="H91" s="60">
        <v>72</v>
      </c>
      <c r="I91" s="105">
        <f t="shared" si="2"/>
        <v>88.56</v>
      </c>
    </row>
    <row r="92" spans="1:9" ht="17.100000000000001" customHeight="1">
      <c r="A92" s="91">
        <v>110710</v>
      </c>
      <c r="B92" s="98" t="s">
        <v>573</v>
      </c>
      <c r="C92" s="43">
        <v>300</v>
      </c>
      <c r="D92" s="43"/>
      <c r="E92" s="43" t="s">
        <v>3</v>
      </c>
      <c r="F92" s="43" t="s">
        <v>2</v>
      </c>
      <c r="G92" s="42" t="str">
        <f>VLOOKUP(A92,[1]Hárok1!$A:$K,11,0)</f>
        <v xml:space="preserve">      </v>
      </c>
      <c r="H92" s="60">
        <v>105</v>
      </c>
      <c r="I92" s="105">
        <f t="shared" si="2"/>
        <v>129.15</v>
      </c>
    </row>
    <row r="93" spans="1:9" ht="17.100000000000001" customHeight="1">
      <c r="A93" s="91">
        <v>3479</v>
      </c>
      <c r="B93" s="98" t="s">
        <v>574</v>
      </c>
      <c r="C93" s="43">
        <v>300</v>
      </c>
      <c r="D93" s="43" t="s">
        <v>0</v>
      </c>
      <c r="E93" s="43" t="s">
        <v>3</v>
      </c>
      <c r="F93" s="43" t="s">
        <v>2</v>
      </c>
      <c r="G93" s="42">
        <f>VLOOKUP(A93,[1]Hárok1!$A:$K,11,0)</f>
        <v>0</v>
      </c>
      <c r="H93" s="60">
        <v>167</v>
      </c>
      <c r="I93" s="105">
        <f t="shared" si="2"/>
        <v>205.41</v>
      </c>
    </row>
    <row r="94" spans="1:9" ht="17.100000000000001" customHeight="1">
      <c r="A94" s="91">
        <v>111459</v>
      </c>
      <c r="B94" s="98" t="s">
        <v>525</v>
      </c>
      <c r="C94" s="43">
        <v>140</v>
      </c>
      <c r="D94" s="43" t="s">
        <v>0</v>
      </c>
      <c r="E94" s="43" t="s">
        <v>7</v>
      </c>
      <c r="F94" s="43" t="s">
        <v>8</v>
      </c>
      <c r="G94" s="42">
        <f>VLOOKUP(A94,[1]Hárok1!$A:$K,11,0)</f>
        <v>35000</v>
      </c>
      <c r="H94" s="60">
        <v>81</v>
      </c>
      <c r="I94" s="105">
        <f t="shared" si="2"/>
        <v>99.63</v>
      </c>
    </row>
    <row r="95" spans="1:9" ht="17.100000000000001" customHeight="1">
      <c r="A95" s="104">
        <v>110704</v>
      </c>
      <c r="B95" s="98" t="s">
        <v>575</v>
      </c>
      <c r="C95" s="40">
        <v>320</v>
      </c>
      <c r="D95" s="40"/>
      <c r="E95" s="40" t="s">
        <v>3</v>
      </c>
      <c r="F95" s="40" t="s">
        <v>2</v>
      </c>
      <c r="G95" s="42" t="str">
        <f>VLOOKUP(A95,[1]Hárok1!$A:$K,11,0)</f>
        <v xml:space="preserve">      </v>
      </c>
      <c r="H95" s="60">
        <v>135</v>
      </c>
      <c r="I95" s="105">
        <f t="shared" si="2"/>
        <v>166.05</v>
      </c>
    </row>
    <row r="96" spans="1:9" ht="17.100000000000001" customHeight="1">
      <c r="A96" s="91">
        <v>111619</v>
      </c>
      <c r="B96" s="101" t="s">
        <v>724</v>
      </c>
      <c r="C96" s="43">
        <v>300</v>
      </c>
      <c r="D96" s="43"/>
      <c r="E96" s="43" t="s">
        <v>1</v>
      </c>
      <c r="F96" s="43" t="s">
        <v>2</v>
      </c>
      <c r="G96" s="42">
        <f>VLOOKUP(A96,[1]Hárok1!$A:$K,11,0)</f>
        <v>0</v>
      </c>
      <c r="H96" s="60">
        <v>113</v>
      </c>
      <c r="I96" s="105">
        <f t="shared" si="2"/>
        <v>138.99</v>
      </c>
    </row>
    <row r="97" spans="1:9" ht="17.100000000000001" customHeight="1">
      <c r="A97" s="91">
        <v>111688</v>
      </c>
      <c r="B97" s="98" t="s">
        <v>576</v>
      </c>
      <c r="C97" s="43">
        <v>300</v>
      </c>
      <c r="D97" s="43"/>
      <c r="E97" s="43" t="s">
        <v>3</v>
      </c>
      <c r="F97" s="43" t="s">
        <v>18</v>
      </c>
      <c r="G97" s="42">
        <f>VLOOKUP(A97,[1]Hárok1!$A:$K,11,0)</f>
        <v>0</v>
      </c>
      <c r="H97" s="60">
        <v>87</v>
      </c>
      <c r="I97" s="105">
        <f t="shared" si="2"/>
        <v>107.01</v>
      </c>
    </row>
    <row r="98" spans="1:9" ht="17.100000000000001" customHeight="1">
      <c r="A98" s="104">
        <v>111687</v>
      </c>
      <c r="B98" s="98" t="s">
        <v>577</v>
      </c>
      <c r="C98" s="43">
        <v>305</v>
      </c>
      <c r="D98" s="43"/>
      <c r="E98" s="43" t="s">
        <v>1</v>
      </c>
      <c r="F98" s="43" t="s">
        <v>2</v>
      </c>
      <c r="G98" s="42">
        <f>VLOOKUP(A98,[1]Hárok1!$A:$K,11,0)</f>
        <v>0</v>
      </c>
      <c r="H98" s="60">
        <v>149</v>
      </c>
      <c r="I98" s="105">
        <f t="shared" si="2"/>
        <v>183.27</v>
      </c>
    </row>
    <row r="99" spans="1:9" ht="17.100000000000001" customHeight="1">
      <c r="A99" s="104">
        <v>110829</v>
      </c>
      <c r="B99" s="101" t="s">
        <v>725</v>
      </c>
      <c r="C99" s="40">
        <v>315</v>
      </c>
      <c r="D99" s="40"/>
      <c r="E99" s="40" t="s">
        <v>1</v>
      </c>
      <c r="F99" s="40" t="s">
        <v>2</v>
      </c>
      <c r="G99" s="42" t="str">
        <f>VLOOKUP(A99,[1]Hárok1!$A:$K,11,0)</f>
        <v xml:space="preserve">      </v>
      </c>
      <c r="H99" s="60">
        <v>115</v>
      </c>
      <c r="I99" s="105">
        <f t="shared" si="2"/>
        <v>141.44999999999999</v>
      </c>
    </row>
    <row r="100" spans="1:9" ht="17.100000000000001" customHeight="1">
      <c r="A100" s="104">
        <v>110893</v>
      </c>
      <c r="B100" s="101" t="s">
        <v>726</v>
      </c>
      <c r="C100" s="40">
        <v>300</v>
      </c>
      <c r="D100" s="40" t="s">
        <v>0</v>
      </c>
      <c r="E100" s="40" t="s">
        <v>3</v>
      </c>
      <c r="F100" s="40" t="s">
        <v>2</v>
      </c>
      <c r="G100" s="42" t="str">
        <f>VLOOKUP(A100,[1]Hárok1!$A:$K,11,0)</f>
        <v xml:space="preserve">      </v>
      </c>
      <c r="H100" s="60">
        <v>138</v>
      </c>
      <c r="I100" s="105">
        <f t="shared" si="2"/>
        <v>169.74</v>
      </c>
    </row>
    <row r="101" spans="1:9" ht="16.5" customHeight="1">
      <c r="A101" s="104">
        <v>4018</v>
      </c>
      <c r="B101" s="98" t="s">
        <v>578</v>
      </c>
      <c r="C101" s="40">
        <v>300</v>
      </c>
      <c r="D101" s="40" t="s">
        <v>0</v>
      </c>
      <c r="E101" s="40" t="s">
        <v>3</v>
      </c>
      <c r="F101" s="40" t="s">
        <v>18</v>
      </c>
      <c r="G101" s="42">
        <f>VLOOKUP(A101,[1]Hárok1!$A:$K,11,0)</f>
        <v>0</v>
      </c>
      <c r="H101" s="60">
        <v>100</v>
      </c>
      <c r="I101" s="105">
        <f t="shared" si="2"/>
        <v>123</v>
      </c>
    </row>
    <row r="102" spans="1:9" ht="17.100000000000001" customHeight="1">
      <c r="A102" s="104">
        <v>110691</v>
      </c>
      <c r="B102" s="101" t="s">
        <v>727</v>
      </c>
      <c r="C102" s="40">
        <v>134</v>
      </c>
      <c r="D102" s="40"/>
      <c r="E102" s="40" t="s">
        <v>4</v>
      </c>
      <c r="F102" s="40" t="s">
        <v>8</v>
      </c>
      <c r="G102" s="42">
        <f>VLOOKUP(A102,[1]Hárok1!$A:$K,11,0)</f>
        <v>45000</v>
      </c>
      <c r="H102" s="60">
        <v>174</v>
      </c>
      <c r="I102" s="105">
        <f t="shared" si="2"/>
        <v>214.02</v>
      </c>
    </row>
    <row r="103" spans="1:9" ht="17.100000000000001" customHeight="1">
      <c r="A103" s="104">
        <v>111622</v>
      </c>
      <c r="B103" s="98" t="s">
        <v>579</v>
      </c>
      <c r="C103" s="40">
        <v>310</v>
      </c>
      <c r="D103" s="40"/>
      <c r="E103" s="43" t="s">
        <v>1</v>
      </c>
      <c r="F103" s="43" t="s">
        <v>2</v>
      </c>
      <c r="G103" s="42">
        <f>VLOOKUP(A103,[1]Hárok1!$A:$K,11,0)</f>
        <v>0</v>
      </c>
      <c r="H103" s="60">
        <v>149</v>
      </c>
      <c r="I103" s="105">
        <f t="shared" si="2"/>
        <v>183.27</v>
      </c>
    </row>
    <row r="104" spans="1:9" ht="17.100000000000001" customHeight="1">
      <c r="A104" s="104">
        <v>111684</v>
      </c>
      <c r="B104" s="98" t="s">
        <v>552</v>
      </c>
      <c r="C104" s="40">
        <v>142</v>
      </c>
      <c r="D104" s="40"/>
      <c r="E104" s="43" t="s">
        <v>7</v>
      </c>
      <c r="F104" s="43" t="s">
        <v>2</v>
      </c>
      <c r="G104" s="42">
        <f>VLOOKUP(A104,[1]Hárok1!$A:$K,11,0)</f>
        <v>0</v>
      </c>
      <c r="H104" s="60">
        <v>99</v>
      </c>
      <c r="I104" s="105">
        <f t="shared" si="2"/>
        <v>121.77</v>
      </c>
    </row>
    <row r="105" spans="1:9" ht="17.100000000000001" customHeight="1">
      <c r="A105" s="91">
        <v>111588</v>
      </c>
      <c r="B105" s="98" t="s">
        <v>580</v>
      </c>
      <c r="C105" s="43">
        <v>300</v>
      </c>
      <c r="D105" s="43" t="s">
        <v>0</v>
      </c>
      <c r="E105" s="40" t="s">
        <v>1</v>
      </c>
      <c r="F105" s="40" t="s">
        <v>2</v>
      </c>
      <c r="G105" s="42">
        <f>VLOOKUP(A105,[1]Hárok1!$A:$K,11,0)</f>
        <v>0</v>
      </c>
      <c r="H105" s="60">
        <v>112</v>
      </c>
      <c r="I105" s="105">
        <f t="shared" ref="I105:I136" si="3">H105*1.23</f>
        <v>137.76</v>
      </c>
    </row>
    <row r="106" spans="1:9" ht="17.100000000000001" customHeight="1">
      <c r="A106" s="104">
        <v>111173</v>
      </c>
      <c r="B106" s="98" t="s">
        <v>247</v>
      </c>
      <c r="C106" s="40">
        <v>140</v>
      </c>
      <c r="D106" s="40"/>
      <c r="E106" s="40" t="s">
        <v>4</v>
      </c>
      <c r="F106" s="40" t="s">
        <v>8</v>
      </c>
      <c r="G106" s="42">
        <f>VLOOKUP(A106,[1]Hárok1!$A:$K,11,0)</f>
        <v>50000</v>
      </c>
      <c r="H106" s="60">
        <v>97</v>
      </c>
      <c r="I106" s="105">
        <f t="shared" si="3"/>
        <v>119.31</v>
      </c>
    </row>
    <row r="107" spans="1:9" ht="17.100000000000001" customHeight="1">
      <c r="A107" s="91">
        <v>111452</v>
      </c>
      <c r="B107" s="98" t="s">
        <v>581</v>
      </c>
      <c r="C107" s="43">
        <v>310</v>
      </c>
      <c r="D107" s="43"/>
      <c r="E107" s="43" t="s">
        <v>1</v>
      </c>
      <c r="F107" s="43" t="s">
        <v>2</v>
      </c>
      <c r="G107" s="42">
        <f>VLOOKUP(A107,[1]Hárok1!$A:$K,11,0)</f>
        <v>0</v>
      </c>
      <c r="H107" s="60">
        <v>99</v>
      </c>
      <c r="I107" s="105">
        <f t="shared" si="3"/>
        <v>121.77</v>
      </c>
    </row>
    <row r="108" spans="1:9" ht="17.100000000000001" customHeight="1">
      <c r="A108" s="104">
        <v>3917</v>
      </c>
      <c r="B108" s="101" t="s">
        <v>728</v>
      </c>
      <c r="C108" s="40">
        <v>290</v>
      </c>
      <c r="D108" s="40"/>
      <c r="E108" s="40" t="s">
        <v>1</v>
      </c>
      <c r="F108" s="40" t="s">
        <v>9</v>
      </c>
      <c r="G108" s="42">
        <f>VLOOKUP(A108,[1]Hárok1!$A:$K,11,0)</f>
        <v>37500</v>
      </c>
      <c r="H108" s="60">
        <v>129</v>
      </c>
      <c r="I108" s="105">
        <f t="shared" si="3"/>
        <v>158.66999999999999</v>
      </c>
    </row>
    <row r="109" spans="1:9" ht="17.100000000000001" customHeight="1">
      <c r="A109" s="104">
        <v>111548</v>
      </c>
      <c r="B109" s="98" t="s">
        <v>496</v>
      </c>
      <c r="C109" s="40">
        <v>140</v>
      </c>
      <c r="D109" s="40"/>
      <c r="E109" s="43" t="s">
        <v>497</v>
      </c>
      <c r="F109" s="43" t="s">
        <v>8</v>
      </c>
      <c r="G109" s="42">
        <f>VLOOKUP(A109,[1]Hárok1!$A:$K,11,0)</f>
        <v>40000</v>
      </c>
      <c r="H109" s="60">
        <v>95</v>
      </c>
      <c r="I109" s="105">
        <f t="shared" si="3"/>
        <v>116.85</v>
      </c>
    </row>
    <row r="110" spans="1:9" ht="17.100000000000001" customHeight="1">
      <c r="A110" s="104">
        <v>111027</v>
      </c>
      <c r="B110" s="98" t="s">
        <v>582</v>
      </c>
      <c r="C110" s="40">
        <v>310</v>
      </c>
      <c r="D110" s="40"/>
      <c r="E110" s="40" t="s">
        <v>1</v>
      </c>
      <c r="F110" s="40" t="s">
        <v>2</v>
      </c>
      <c r="G110" s="42" t="str">
        <f>VLOOKUP(A110,[1]Hárok1!$A:$K,11,0)</f>
        <v xml:space="preserve">      </v>
      </c>
      <c r="H110" s="60">
        <v>111</v>
      </c>
      <c r="I110" s="105">
        <f t="shared" si="3"/>
        <v>136.53</v>
      </c>
    </row>
    <row r="111" spans="1:9" ht="17.100000000000001" customHeight="1">
      <c r="A111" s="104">
        <v>111199</v>
      </c>
      <c r="B111" s="98" t="s">
        <v>583</v>
      </c>
      <c r="C111" s="40">
        <v>295</v>
      </c>
      <c r="D111" s="40" t="s">
        <v>0</v>
      </c>
      <c r="E111" s="40" t="s">
        <v>3</v>
      </c>
      <c r="F111" s="40" t="s">
        <v>2</v>
      </c>
      <c r="G111" s="42" t="str">
        <f>VLOOKUP(A111,[1]Hárok1!$A:$K,11,0)</f>
        <v xml:space="preserve">      </v>
      </c>
      <c r="H111" s="60">
        <v>99</v>
      </c>
      <c r="I111" s="105">
        <f t="shared" si="3"/>
        <v>121.77</v>
      </c>
    </row>
    <row r="112" spans="1:9" ht="17.100000000000001" customHeight="1">
      <c r="A112" s="104">
        <v>110163</v>
      </c>
      <c r="B112" s="98" t="s">
        <v>743</v>
      </c>
      <c r="C112" s="40">
        <v>175</v>
      </c>
      <c r="D112" s="40"/>
      <c r="E112" s="40" t="s">
        <v>5</v>
      </c>
      <c r="F112" s="40" t="s">
        <v>18</v>
      </c>
      <c r="G112" s="42" t="str">
        <f>VLOOKUP(A112,[1]Hárok1!$A:$K,11,0)</f>
        <v xml:space="preserve">      </v>
      </c>
      <c r="H112" s="60">
        <v>29</v>
      </c>
      <c r="I112" s="105">
        <f t="shared" si="3"/>
        <v>35.67</v>
      </c>
    </row>
    <row r="113" spans="1:9" ht="17.100000000000001" customHeight="1">
      <c r="A113" s="104">
        <v>110163</v>
      </c>
      <c r="B113" s="98" t="s">
        <v>744</v>
      </c>
      <c r="C113" s="40">
        <v>215</v>
      </c>
      <c r="D113" s="40"/>
      <c r="E113" s="40" t="s">
        <v>5</v>
      </c>
      <c r="F113" s="40" t="s">
        <v>18</v>
      </c>
      <c r="G113" s="42" t="str">
        <f>VLOOKUP(A113,[1]Hárok1!$A:$K,11,0)</f>
        <v xml:space="preserve">      </v>
      </c>
      <c r="H113" s="60">
        <v>34</v>
      </c>
      <c r="I113" s="105">
        <f t="shared" si="3"/>
        <v>41.82</v>
      </c>
    </row>
    <row r="114" spans="1:9" ht="17.100000000000001" customHeight="1">
      <c r="A114" s="104">
        <v>110163</v>
      </c>
      <c r="B114" s="98" t="s">
        <v>745</v>
      </c>
      <c r="C114" s="40">
        <v>295</v>
      </c>
      <c r="D114" s="40"/>
      <c r="E114" s="40" t="s">
        <v>5</v>
      </c>
      <c r="F114" s="40" t="s">
        <v>18</v>
      </c>
      <c r="G114" s="42" t="str">
        <f>VLOOKUP(A114,[1]Hárok1!$A:$K,11,0)</f>
        <v xml:space="preserve">      </v>
      </c>
      <c r="H114" s="60">
        <v>46</v>
      </c>
      <c r="I114" s="105">
        <f t="shared" si="3"/>
        <v>56.58</v>
      </c>
    </row>
    <row r="115" spans="1:9" ht="17.100000000000001" customHeight="1">
      <c r="A115" s="104">
        <v>110163</v>
      </c>
      <c r="B115" s="98" t="s">
        <v>746</v>
      </c>
      <c r="C115" s="40">
        <v>345</v>
      </c>
      <c r="D115" s="40"/>
      <c r="E115" s="40" t="s">
        <v>5</v>
      </c>
      <c r="F115" s="40" t="s">
        <v>18</v>
      </c>
      <c r="G115" s="42" t="str">
        <f>VLOOKUP(A115,[1]Hárok1!$A:$K,11,0)</f>
        <v xml:space="preserve">      </v>
      </c>
      <c r="H115" s="60">
        <v>53</v>
      </c>
      <c r="I115" s="105">
        <f t="shared" si="3"/>
        <v>65.19</v>
      </c>
    </row>
    <row r="116" spans="1:9" ht="17.100000000000001" customHeight="1">
      <c r="A116" s="104">
        <v>110163</v>
      </c>
      <c r="B116" s="98" t="s">
        <v>747</v>
      </c>
      <c r="C116" s="40">
        <v>415</v>
      </c>
      <c r="D116" s="40"/>
      <c r="E116" s="40" t="s">
        <v>5</v>
      </c>
      <c r="F116" s="40" t="s">
        <v>18</v>
      </c>
      <c r="G116" s="42" t="str">
        <f>VLOOKUP(A116,[1]Hárok1!$A:$K,11,0)</f>
        <v xml:space="preserve">      </v>
      </c>
      <c r="H116" s="60">
        <v>70</v>
      </c>
      <c r="I116" s="105">
        <f t="shared" si="3"/>
        <v>86.1</v>
      </c>
    </row>
    <row r="117" spans="1:9" ht="17.100000000000001" customHeight="1">
      <c r="A117" s="104">
        <v>111203</v>
      </c>
      <c r="B117" s="101" t="s">
        <v>729</v>
      </c>
      <c r="C117" s="40">
        <v>310</v>
      </c>
      <c r="D117" s="40" t="s">
        <v>0</v>
      </c>
      <c r="E117" s="40" t="s">
        <v>3</v>
      </c>
      <c r="F117" s="40" t="s">
        <v>2</v>
      </c>
      <c r="G117" s="42" t="str">
        <f>VLOOKUP(A117,[1]Hárok1!$A:$K,11,0)</f>
        <v xml:space="preserve">      </v>
      </c>
      <c r="H117" s="60">
        <v>121</v>
      </c>
      <c r="I117" s="105">
        <f t="shared" si="3"/>
        <v>148.82999999999998</v>
      </c>
    </row>
    <row r="118" spans="1:9" ht="17.100000000000001" customHeight="1">
      <c r="A118" s="91">
        <v>111387</v>
      </c>
      <c r="B118" s="98" t="s">
        <v>584</v>
      </c>
      <c r="C118" s="40">
        <v>300</v>
      </c>
      <c r="D118" s="40"/>
      <c r="E118" s="40" t="s">
        <v>1</v>
      </c>
      <c r="F118" s="40" t="s">
        <v>391</v>
      </c>
      <c r="G118" s="42" t="str">
        <f>VLOOKUP(A118,[1]Hárok1!$A:$K,11,0)</f>
        <v xml:space="preserve">      </v>
      </c>
      <c r="H118" s="60">
        <v>96</v>
      </c>
      <c r="I118" s="105">
        <f t="shared" si="3"/>
        <v>118.08</v>
      </c>
    </row>
    <row r="119" spans="1:9" ht="17.100000000000001" customHeight="1">
      <c r="A119" s="91">
        <v>111534</v>
      </c>
      <c r="B119" s="98" t="s">
        <v>585</v>
      </c>
      <c r="C119" s="40">
        <v>295</v>
      </c>
      <c r="D119" s="40"/>
      <c r="E119" s="40" t="s">
        <v>1</v>
      </c>
      <c r="F119" s="40" t="s">
        <v>2</v>
      </c>
      <c r="G119" s="42">
        <f>VLOOKUP(A119,[1]Hárok1!$A:$K,11,0)</f>
        <v>0</v>
      </c>
      <c r="H119" s="60">
        <v>129</v>
      </c>
      <c r="I119" s="105">
        <f t="shared" si="3"/>
        <v>158.66999999999999</v>
      </c>
    </row>
    <row r="120" spans="1:9" ht="17.100000000000001" customHeight="1">
      <c r="A120" s="104">
        <v>111685</v>
      </c>
      <c r="B120" s="98" t="s">
        <v>586</v>
      </c>
      <c r="C120" s="40">
        <v>300</v>
      </c>
      <c r="D120" s="40"/>
      <c r="E120" s="40" t="s">
        <v>1</v>
      </c>
      <c r="F120" s="40" t="s">
        <v>18</v>
      </c>
      <c r="G120" s="42">
        <f>VLOOKUP(A120,[1]Hárok1!$A:$K,11,0)</f>
        <v>0</v>
      </c>
      <c r="H120" s="60">
        <v>92</v>
      </c>
      <c r="I120" s="105">
        <f t="shared" si="3"/>
        <v>113.16</v>
      </c>
    </row>
    <row r="121" spans="1:9" ht="17.100000000000001" customHeight="1">
      <c r="A121" s="104">
        <v>111595</v>
      </c>
      <c r="B121" s="98" t="s">
        <v>587</v>
      </c>
      <c r="C121" s="40">
        <v>320</v>
      </c>
      <c r="D121" s="43" t="s">
        <v>0</v>
      </c>
      <c r="E121" s="40" t="s">
        <v>1</v>
      </c>
      <c r="F121" s="40" t="s">
        <v>2</v>
      </c>
      <c r="G121" s="42" t="str">
        <f>VLOOKUP(A121,[1]Hárok1!$A:$K,11,0)</f>
        <v xml:space="preserve">      </v>
      </c>
      <c r="H121" s="60">
        <v>130</v>
      </c>
      <c r="I121" s="105">
        <f t="shared" si="3"/>
        <v>159.9</v>
      </c>
    </row>
    <row r="122" spans="1:9" ht="17.100000000000001" customHeight="1">
      <c r="A122" s="104">
        <v>111164</v>
      </c>
      <c r="B122" s="98" t="s">
        <v>257</v>
      </c>
      <c r="C122" s="40">
        <v>140</v>
      </c>
      <c r="D122" s="40" t="s">
        <v>0</v>
      </c>
      <c r="E122" s="40" t="s">
        <v>6</v>
      </c>
      <c r="F122" s="40" t="s">
        <v>8</v>
      </c>
      <c r="G122" s="42">
        <f>VLOOKUP(A122,[1]Hárok1!$A:$K,11,0)</f>
        <v>50000</v>
      </c>
      <c r="H122" s="60">
        <v>76</v>
      </c>
      <c r="I122" s="105">
        <f t="shared" si="3"/>
        <v>93.48</v>
      </c>
    </row>
    <row r="123" spans="1:9" ht="17.100000000000001" customHeight="1">
      <c r="A123" s="104">
        <v>110145</v>
      </c>
      <c r="B123" s="98" t="s">
        <v>99</v>
      </c>
      <c r="C123" s="40">
        <v>140</v>
      </c>
      <c r="D123" s="40" t="s">
        <v>0</v>
      </c>
      <c r="E123" s="40" t="s">
        <v>4</v>
      </c>
      <c r="F123" s="40" t="s">
        <v>9</v>
      </c>
      <c r="G123" s="42">
        <f>VLOOKUP(A123,[1]Hárok1!$A:$K,11,0)</f>
        <v>42000</v>
      </c>
      <c r="H123" s="60">
        <v>127</v>
      </c>
      <c r="I123" s="105">
        <f t="shared" si="3"/>
        <v>156.21</v>
      </c>
    </row>
    <row r="124" spans="1:9" ht="17.100000000000001" customHeight="1">
      <c r="A124" s="104">
        <v>110906</v>
      </c>
      <c r="B124" s="98" t="s">
        <v>588</v>
      </c>
      <c r="C124" s="40">
        <v>300</v>
      </c>
      <c r="D124" s="40"/>
      <c r="E124" s="40" t="s">
        <v>3</v>
      </c>
      <c r="F124" s="40" t="s">
        <v>2</v>
      </c>
      <c r="G124" s="42" t="str">
        <f>VLOOKUP(A124,[1]Hárok1!$A:$K,11,0)</f>
        <v xml:space="preserve">      </v>
      </c>
      <c r="H124" s="60">
        <v>166</v>
      </c>
      <c r="I124" s="105">
        <f t="shared" si="3"/>
        <v>204.18</v>
      </c>
    </row>
    <row r="125" spans="1:9" ht="17.100000000000001" customHeight="1">
      <c r="A125" s="104">
        <v>110046</v>
      </c>
      <c r="B125" s="98" t="s">
        <v>107</v>
      </c>
      <c r="C125" s="40">
        <v>150</v>
      </c>
      <c r="D125" s="40" t="s">
        <v>0</v>
      </c>
      <c r="E125" s="40" t="s">
        <v>1</v>
      </c>
      <c r="F125" s="40" t="s">
        <v>2</v>
      </c>
      <c r="G125" s="42" t="str">
        <f>VLOOKUP(A125,[1]Hárok1!$A:$K,11,0)</f>
        <v xml:space="preserve">      </v>
      </c>
      <c r="H125" s="60">
        <v>79</v>
      </c>
      <c r="I125" s="105">
        <f t="shared" si="3"/>
        <v>97.17</v>
      </c>
    </row>
    <row r="126" spans="1:9" ht="17.100000000000001" customHeight="1">
      <c r="A126" s="91">
        <v>3685</v>
      </c>
      <c r="B126" s="98" t="s">
        <v>258</v>
      </c>
      <c r="C126" s="43">
        <v>138</v>
      </c>
      <c r="D126" s="43" t="s">
        <v>0</v>
      </c>
      <c r="E126" s="43" t="s">
        <v>1</v>
      </c>
      <c r="F126" s="40" t="s">
        <v>9</v>
      </c>
      <c r="G126" s="42">
        <f>VLOOKUP(A126,[1]Hárok1!$A:$K,11,0)</f>
        <v>100000</v>
      </c>
      <c r="H126" s="60">
        <v>198</v>
      </c>
      <c r="I126" s="105">
        <f t="shared" si="3"/>
        <v>243.54</v>
      </c>
    </row>
    <row r="127" spans="1:9" ht="17.100000000000001" customHeight="1">
      <c r="A127" s="91">
        <v>111417</v>
      </c>
      <c r="B127" s="98" t="s">
        <v>589</v>
      </c>
      <c r="C127" s="43">
        <v>310</v>
      </c>
      <c r="D127" s="43" t="s">
        <v>0</v>
      </c>
      <c r="E127" s="43" t="s">
        <v>1</v>
      </c>
      <c r="F127" s="40" t="s">
        <v>17</v>
      </c>
      <c r="G127" s="42" t="str">
        <f>VLOOKUP(A127,[1]Hárok1!$A:$K,11,0)</f>
        <v xml:space="preserve">      </v>
      </c>
      <c r="H127" s="60">
        <v>61</v>
      </c>
      <c r="I127" s="105">
        <f t="shared" si="3"/>
        <v>75.03</v>
      </c>
    </row>
    <row r="128" spans="1:9" ht="17.100000000000001" customHeight="1">
      <c r="A128" s="91">
        <v>111084</v>
      </c>
      <c r="B128" s="98" t="s">
        <v>590</v>
      </c>
      <c r="C128" s="43">
        <v>300</v>
      </c>
      <c r="D128" s="43"/>
      <c r="E128" s="43" t="s">
        <v>3</v>
      </c>
      <c r="F128" s="40" t="s">
        <v>2</v>
      </c>
      <c r="G128" s="42" t="str">
        <f>VLOOKUP(A128,[1]Hárok1!$A:$K,11,0)</f>
        <v xml:space="preserve">      </v>
      </c>
      <c r="H128" s="60">
        <v>120</v>
      </c>
      <c r="I128" s="105">
        <f t="shared" si="3"/>
        <v>147.6</v>
      </c>
    </row>
    <row r="129" spans="1:9" ht="17.100000000000001" customHeight="1">
      <c r="A129" s="91">
        <v>111337</v>
      </c>
      <c r="B129" s="98" t="s">
        <v>260</v>
      </c>
      <c r="C129" s="43">
        <v>140</v>
      </c>
      <c r="D129" s="43" t="s">
        <v>0</v>
      </c>
      <c r="E129" s="43" t="s">
        <v>7</v>
      </c>
      <c r="F129" s="40" t="s">
        <v>8</v>
      </c>
      <c r="G129" s="42">
        <f>VLOOKUP(A129,[1]Hárok1!$A:$K,11,0)</f>
        <v>35000</v>
      </c>
      <c r="H129" s="60">
        <v>79</v>
      </c>
      <c r="I129" s="105">
        <f t="shared" si="3"/>
        <v>97.17</v>
      </c>
    </row>
    <row r="130" spans="1:9" ht="17.100000000000001" customHeight="1">
      <c r="A130" s="91">
        <v>111381</v>
      </c>
      <c r="B130" s="98" t="s">
        <v>591</v>
      </c>
      <c r="C130" s="43">
        <v>310</v>
      </c>
      <c r="D130" s="43" t="s">
        <v>0</v>
      </c>
      <c r="E130" s="43" t="s">
        <v>1</v>
      </c>
      <c r="F130" s="40" t="s">
        <v>391</v>
      </c>
      <c r="G130" s="42">
        <f>VLOOKUP(A130,[1]Hárok1!$A:$K,11,0)</f>
        <v>0</v>
      </c>
      <c r="H130" s="60">
        <v>61</v>
      </c>
      <c r="I130" s="105">
        <f t="shared" si="3"/>
        <v>75.03</v>
      </c>
    </row>
    <row r="131" spans="1:9" ht="17.100000000000001" customHeight="1">
      <c r="A131" s="91">
        <v>111586</v>
      </c>
      <c r="B131" s="98" t="s">
        <v>592</v>
      </c>
      <c r="C131" s="43">
        <v>300</v>
      </c>
      <c r="D131" s="43" t="s">
        <v>0</v>
      </c>
      <c r="E131" s="40" t="s">
        <v>1</v>
      </c>
      <c r="F131" s="40" t="s">
        <v>2</v>
      </c>
      <c r="G131" s="42">
        <f>VLOOKUP(A131,[1]Hárok1!$A:$K,11,0)</f>
        <v>0</v>
      </c>
      <c r="H131" s="60">
        <v>112</v>
      </c>
      <c r="I131" s="105">
        <f t="shared" si="3"/>
        <v>137.76</v>
      </c>
    </row>
    <row r="132" spans="1:9" ht="17.100000000000001" customHeight="1">
      <c r="A132" s="104">
        <v>111460</v>
      </c>
      <c r="B132" s="98" t="s">
        <v>523</v>
      </c>
      <c r="C132" s="40">
        <v>140</v>
      </c>
      <c r="D132" s="40" t="s">
        <v>0</v>
      </c>
      <c r="E132" s="43" t="s">
        <v>7</v>
      </c>
      <c r="F132" s="40" t="s">
        <v>8</v>
      </c>
      <c r="G132" s="42">
        <f>VLOOKUP(A132,[1]Hárok1!$A:$K,11,0)</f>
        <v>35000</v>
      </c>
      <c r="H132" s="60">
        <v>105</v>
      </c>
      <c r="I132" s="105">
        <f t="shared" si="3"/>
        <v>129.15</v>
      </c>
    </row>
    <row r="133" spans="1:9" ht="17.100000000000001" customHeight="1">
      <c r="A133" s="104">
        <v>110905</v>
      </c>
      <c r="B133" s="98" t="s">
        <v>593</v>
      </c>
      <c r="C133" s="40">
        <v>310</v>
      </c>
      <c r="D133" s="40"/>
      <c r="E133" s="40" t="s">
        <v>3</v>
      </c>
      <c r="F133" s="40" t="s">
        <v>2</v>
      </c>
      <c r="G133" s="42" t="str">
        <f>VLOOKUP(A133,[1]Hárok1!$A:$K,11,0)</f>
        <v xml:space="preserve">      </v>
      </c>
      <c r="H133" s="60">
        <v>125</v>
      </c>
      <c r="I133" s="105">
        <f t="shared" si="3"/>
        <v>153.75</v>
      </c>
    </row>
    <row r="134" spans="1:9" ht="17.100000000000001" customHeight="1">
      <c r="A134" s="104">
        <v>110624</v>
      </c>
      <c r="B134" s="98" t="s">
        <v>62</v>
      </c>
      <c r="C134" s="40">
        <v>300</v>
      </c>
      <c r="D134" s="40"/>
      <c r="E134" s="40" t="s">
        <v>1</v>
      </c>
      <c r="F134" s="40" t="s">
        <v>18</v>
      </c>
      <c r="G134" s="42" t="str">
        <f>VLOOKUP(A134,[1]Hárok1!$A:$K,11,0)</f>
        <v xml:space="preserve">      </v>
      </c>
      <c r="H134" s="60">
        <v>112</v>
      </c>
      <c r="I134" s="105">
        <f t="shared" si="3"/>
        <v>137.76</v>
      </c>
    </row>
    <row r="135" spans="1:9" ht="17.100000000000001" customHeight="1">
      <c r="A135" s="104">
        <v>111336</v>
      </c>
      <c r="B135" s="98" t="s">
        <v>271</v>
      </c>
      <c r="C135" s="40">
        <v>140</v>
      </c>
      <c r="D135" s="40" t="s">
        <v>0</v>
      </c>
      <c r="E135" s="40" t="s">
        <v>7</v>
      </c>
      <c r="F135" s="40" t="s">
        <v>8</v>
      </c>
      <c r="G135" s="42">
        <f>VLOOKUP(A135,[1]Hárok1!$A:$K,11,0)</f>
        <v>100000</v>
      </c>
      <c r="H135" s="60">
        <v>101</v>
      </c>
      <c r="I135" s="105">
        <f t="shared" si="3"/>
        <v>124.23</v>
      </c>
    </row>
    <row r="136" spans="1:9" ht="17.100000000000001" customHeight="1">
      <c r="A136" s="104">
        <v>110918</v>
      </c>
      <c r="B136" s="101" t="s">
        <v>730</v>
      </c>
      <c r="C136" s="40">
        <v>305</v>
      </c>
      <c r="D136" s="40"/>
      <c r="E136" s="40" t="s">
        <v>4</v>
      </c>
      <c r="F136" s="40" t="s">
        <v>2</v>
      </c>
      <c r="G136" s="42" t="str">
        <f>VLOOKUP(A136,[1]Hárok1!$A:$K,11,0)</f>
        <v xml:space="preserve">      </v>
      </c>
      <c r="H136" s="60">
        <v>146</v>
      </c>
      <c r="I136" s="105">
        <f t="shared" si="3"/>
        <v>179.57999999999998</v>
      </c>
    </row>
    <row r="137" spans="1:9" ht="17.100000000000001" customHeight="1">
      <c r="A137" s="104">
        <v>111428</v>
      </c>
      <c r="B137" s="98" t="s">
        <v>522</v>
      </c>
      <c r="C137" s="40">
        <v>140</v>
      </c>
      <c r="D137" s="40" t="s">
        <v>0</v>
      </c>
      <c r="E137" s="43" t="s">
        <v>7</v>
      </c>
      <c r="F137" s="40" t="s">
        <v>8</v>
      </c>
      <c r="G137" s="42">
        <f>VLOOKUP(A137,[1]Hárok1!$A:$K,11,0)</f>
        <v>100000</v>
      </c>
      <c r="H137" s="60">
        <v>88</v>
      </c>
      <c r="I137" s="105">
        <f t="shared" ref="I137:I168" si="4">H137*1.23</f>
        <v>108.24</v>
      </c>
    </row>
    <row r="138" spans="1:9" ht="17.100000000000001" customHeight="1">
      <c r="A138" s="91">
        <v>111001</v>
      </c>
      <c r="B138" s="98" t="s">
        <v>275</v>
      </c>
      <c r="C138" s="43">
        <v>150</v>
      </c>
      <c r="D138" s="40" t="s">
        <v>0</v>
      </c>
      <c r="E138" s="40" t="s">
        <v>1</v>
      </c>
      <c r="F138" s="40" t="s">
        <v>2</v>
      </c>
      <c r="G138" s="42" t="str">
        <f>VLOOKUP(A138,[1]Hárok1!$A:$K,11,0)</f>
        <v xml:space="preserve">      </v>
      </c>
      <c r="H138" s="60">
        <v>69</v>
      </c>
      <c r="I138" s="105">
        <f t="shared" si="4"/>
        <v>84.87</v>
      </c>
    </row>
    <row r="139" spans="1:9" ht="17.100000000000001" customHeight="1">
      <c r="A139" s="104">
        <v>110775</v>
      </c>
      <c r="B139" s="98" t="s">
        <v>594</v>
      </c>
      <c r="C139" s="40">
        <v>320</v>
      </c>
      <c r="D139" s="40"/>
      <c r="E139" s="40" t="s">
        <v>3</v>
      </c>
      <c r="F139" s="40" t="s">
        <v>2</v>
      </c>
      <c r="G139" s="42" t="str">
        <f>VLOOKUP(A139,[1]Hárok1!$A:$K,11,0)</f>
        <v xml:space="preserve">      </v>
      </c>
      <c r="H139" s="60">
        <v>142</v>
      </c>
      <c r="I139" s="105">
        <f t="shared" si="4"/>
        <v>174.66</v>
      </c>
    </row>
    <row r="140" spans="1:9" ht="17.100000000000001" customHeight="1">
      <c r="A140" s="104">
        <v>1013</v>
      </c>
      <c r="B140" s="101" t="s">
        <v>731</v>
      </c>
      <c r="C140" s="40">
        <v>139</v>
      </c>
      <c r="D140" s="40"/>
      <c r="E140" s="40" t="s">
        <v>6</v>
      </c>
      <c r="F140" s="40" t="s">
        <v>9</v>
      </c>
      <c r="G140" s="42">
        <f>VLOOKUP(A140,[1]Hárok1!$A:$K,11,0)</f>
        <v>20000</v>
      </c>
      <c r="H140" s="60">
        <v>143</v>
      </c>
      <c r="I140" s="105">
        <f t="shared" si="4"/>
        <v>175.89</v>
      </c>
    </row>
    <row r="141" spans="1:9" ht="17.100000000000001" customHeight="1">
      <c r="A141" s="104">
        <v>111327</v>
      </c>
      <c r="B141" s="98" t="s">
        <v>595</v>
      </c>
      <c r="C141" s="40">
        <v>300</v>
      </c>
      <c r="D141" s="43"/>
      <c r="E141" s="43" t="s">
        <v>1</v>
      </c>
      <c r="F141" s="40" t="s">
        <v>2</v>
      </c>
      <c r="G141" s="42" t="str">
        <f>VLOOKUP(A141,[1]Hárok1!$A:$K,11,0)</f>
        <v xml:space="preserve">      </v>
      </c>
      <c r="H141" s="60">
        <v>89</v>
      </c>
      <c r="I141" s="105">
        <f t="shared" si="4"/>
        <v>109.47</v>
      </c>
    </row>
    <row r="142" spans="1:9" ht="17.100000000000001" customHeight="1">
      <c r="A142" s="104">
        <v>3974</v>
      </c>
      <c r="B142" s="98" t="s">
        <v>596</v>
      </c>
      <c r="C142" s="40">
        <v>292</v>
      </c>
      <c r="D142" s="40"/>
      <c r="E142" s="40" t="s">
        <v>3</v>
      </c>
      <c r="F142" s="40" t="s">
        <v>2</v>
      </c>
      <c r="G142" s="42">
        <f>VLOOKUP(A142,[1]Hárok1!$A:$K,11,0)</f>
        <v>0</v>
      </c>
      <c r="H142" s="60">
        <v>76</v>
      </c>
      <c r="I142" s="105">
        <f t="shared" si="4"/>
        <v>93.48</v>
      </c>
    </row>
    <row r="143" spans="1:9" ht="17.100000000000001" customHeight="1">
      <c r="A143" s="104">
        <v>111303</v>
      </c>
      <c r="B143" s="98" t="s">
        <v>597</v>
      </c>
      <c r="C143" s="40">
        <v>295</v>
      </c>
      <c r="D143" s="40"/>
      <c r="E143" s="40" t="s">
        <v>3</v>
      </c>
      <c r="F143" s="40" t="s">
        <v>2</v>
      </c>
      <c r="G143" s="42" t="str">
        <f>VLOOKUP(A143,[1]Hárok1!$A:$K,11,0)</f>
        <v xml:space="preserve">      </v>
      </c>
      <c r="H143" s="60">
        <v>76</v>
      </c>
      <c r="I143" s="105">
        <f t="shared" si="4"/>
        <v>93.48</v>
      </c>
    </row>
    <row r="144" spans="1:9" ht="17.100000000000001" customHeight="1">
      <c r="A144" s="104">
        <v>111067</v>
      </c>
      <c r="B144" s="98" t="s">
        <v>598</v>
      </c>
      <c r="C144" s="40">
        <v>297</v>
      </c>
      <c r="D144" s="40"/>
      <c r="E144" s="40" t="s">
        <v>3</v>
      </c>
      <c r="F144" s="40" t="s">
        <v>18</v>
      </c>
      <c r="G144" s="42" t="str">
        <f>VLOOKUP(A144,[1]Hárok1!$A:$K,11,0)</f>
        <v xml:space="preserve">      </v>
      </c>
      <c r="H144" s="60">
        <v>78</v>
      </c>
      <c r="I144" s="105">
        <f t="shared" si="4"/>
        <v>95.94</v>
      </c>
    </row>
    <row r="145" spans="1:9" ht="17.100000000000001" customHeight="1">
      <c r="A145" s="104">
        <v>110417</v>
      </c>
      <c r="B145" s="98" t="s">
        <v>101</v>
      </c>
      <c r="C145" s="40">
        <v>138</v>
      </c>
      <c r="D145" s="40"/>
      <c r="E145" s="40" t="s">
        <v>1</v>
      </c>
      <c r="F145" s="40" t="s">
        <v>9</v>
      </c>
      <c r="G145" s="42">
        <f>VLOOKUP(A145,[1]Hárok1!$A:$K,11,0)</f>
        <v>105000</v>
      </c>
      <c r="H145" s="60">
        <v>93</v>
      </c>
      <c r="I145" s="105">
        <f t="shared" si="4"/>
        <v>114.39</v>
      </c>
    </row>
    <row r="146" spans="1:9" ht="17.100000000000001" customHeight="1">
      <c r="A146" s="104">
        <v>111689</v>
      </c>
      <c r="B146" s="98" t="s">
        <v>599</v>
      </c>
      <c r="C146" s="40">
        <v>295</v>
      </c>
      <c r="D146" s="40"/>
      <c r="E146" s="40" t="s">
        <v>1</v>
      </c>
      <c r="F146" s="40" t="s">
        <v>18</v>
      </c>
      <c r="G146" s="42">
        <f>VLOOKUP(A146,[1]Hárok1!$A:$K,11,0)</f>
        <v>0</v>
      </c>
      <c r="H146" s="60">
        <v>62</v>
      </c>
      <c r="I146" s="105">
        <f t="shared" si="4"/>
        <v>76.260000000000005</v>
      </c>
    </row>
    <row r="147" spans="1:9" ht="17.100000000000001" customHeight="1">
      <c r="A147" s="91">
        <v>111454</v>
      </c>
      <c r="B147" s="98" t="s">
        <v>600</v>
      </c>
      <c r="C147" s="43">
        <v>300</v>
      </c>
      <c r="D147" s="43"/>
      <c r="E147" s="43" t="s">
        <v>1</v>
      </c>
      <c r="F147" s="43" t="s">
        <v>2</v>
      </c>
      <c r="G147" s="42">
        <f>VLOOKUP(A147,[1]Hárok1!$A:$K,11,0)</f>
        <v>0</v>
      </c>
      <c r="H147" s="60">
        <v>120</v>
      </c>
      <c r="I147" s="105">
        <f t="shared" si="4"/>
        <v>147.6</v>
      </c>
    </row>
    <row r="148" spans="1:9" ht="17.100000000000001" customHeight="1">
      <c r="A148" s="104">
        <v>3060</v>
      </c>
      <c r="B148" s="98" t="s">
        <v>289</v>
      </c>
      <c r="C148" s="40">
        <v>138</v>
      </c>
      <c r="D148" s="40"/>
      <c r="E148" s="40" t="s">
        <v>1</v>
      </c>
      <c r="F148" s="40" t="s">
        <v>9</v>
      </c>
      <c r="G148" s="42">
        <f>VLOOKUP(A148,[1]Hárok1!$A:$K,11,0)</f>
        <v>105000</v>
      </c>
      <c r="H148" s="60">
        <v>108</v>
      </c>
      <c r="I148" s="105">
        <f t="shared" si="4"/>
        <v>132.84</v>
      </c>
    </row>
    <row r="149" spans="1:9" ht="17.100000000000001" customHeight="1">
      <c r="A149" s="104">
        <v>110623</v>
      </c>
      <c r="B149" s="101" t="s">
        <v>732</v>
      </c>
      <c r="C149" s="40">
        <v>320</v>
      </c>
      <c r="D149" s="40"/>
      <c r="E149" s="40" t="s">
        <v>1</v>
      </c>
      <c r="F149" s="40" t="s">
        <v>2</v>
      </c>
      <c r="G149" s="42" t="str">
        <f>VLOOKUP(A149,[1]Hárok1!$A:$K,11,0)</f>
        <v xml:space="preserve">      </v>
      </c>
      <c r="H149" s="60">
        <v>133</v>
      </c>
      <c r="I149" s="105">
        <f t="shared" si="4"/>
        <v>163.59</v>
      </c>
    </row>
    <row r="150" spans="1:9" ht="17.100000000000001" customHeight="1">
      <c r="A150" s="91">
        <v>111549</v>
      </c>
      <c r="B150" s="98" t="s">
        <v>498</v>
      </c>
      <c r="C150" s="43">
        <v>140</v>
      </c>
      <c r="D150" s="43"/>
      <c r="E150" s="43" t="s">
        <v>497</v>
      </c>
      <c r="F150" s="43" t="s">
        <v>8</v>
      </c>
      <c r="G150" s="42">
        <f>VLOOKUP(A150,[1]Hárok1!$A:$K,11,0)</f>
        <v>40000</v>
      </c>
      <c r="H150" s="60">
        <v>95</v>
      </c>
      <c r="I150" s="105">
        <f t="shared" si="4"/>
        <v>116.85</v>
      </c>
    </row>
    <row r="151" spans="1:9" ht="16.5" customHeight="1">
      <c r="A151" s="91">
        <v>4113</v>
      </c>
      <c r="B151" s="98" t="s">
        <v>601</v>
      </c>
      <c r="C151" s="43">
        <v>300</v>
      </c>
      <c r="D151" s="43" t="s">
        <v>0</v>
      </c>
      <c r="E151" s="40" t="s">
        <v>3</v>
      </c>
      <c r="F151" s="40" t="s">
        <v>18</v>
      </c>
      <c r="G151" s="42">
        <f>VLOOKUP(A151,[1]Hárok1!$A:$K,11,0)</f>
        <v>0</v>
      </c>
      <c r="H151" s="60">
        <v>66</v>
      </c>
      <c r="I151" s="105">
        <f t="shared" si="4"/>
        <v>81.179999999999993</v>
      </c>
    </row>
    <row r="152" spans="1:9" ht="17.100000000000001" customHeight="1">
      <c r="A152" s="91">
        <v>111620</v>
      </c>
      <c r="B152" s="98" t="s">
        <v>602</v>
      </c>
      <c r="C152" s="43">
        <v>300</v>
      </c>
      <c r="D152" s="43"/>
      <c r="E152" s="40" t="s">
        <v>1</v>
      </c>
      <c r="F152" s="40" t="s">
        <v>2</v>
      </c>
      <c r="G152" s="42">
        <f>VLOOKUP(A152,[1]Hárok1!$A:$K,11,0)</f>
        <v>0</v>
      </c>
      <c r="H152" s="60">
        <v>107</v>
      </c>
      <c r="I152" s="105">
        <f t="shared" si="4"/>
        <v>131.60999999999999</v>
      </c>
    </row>
    <row r="153" spans="1:9" ht="17.100000000000001" customHeight="1">
      <c r="A153" s="91">
        <v>111455</v>
      </c>
      <c r="B153" s="98" t="s">
        <v>603</v>
      </c>
      <c r="C153" s="43">
        <v>300</v>
      </c>
      <c r="D153" s="43"/>
      <c r="E153" s="43" t="s">
        <v>1</v>
      </c>
      <c r="F153" s="43" t="s">
        <v>2</v>
      </c>
      <c r="G153" s="42">
        <f>VLOOKUP(A153,[1]Hárok1!$A:$K,11,0)</f>
        <v>0</v>
      </c>
      <c r="H153" s="60">
        <v>120</v>
      </c>
      <c r="I153" s="105">
        <f t="shared" si="4"/>
        <v>147.6</v>
      </c>
    </row>
    <row r="154" spans="1:9" ht="17.100000000000001" customHeight="1">
      <c r="A154" s="104">
        <v>1080</v>
      </c>
      <c r="B154" s="98" t="s">
        <v>604</v>
      </c>
      <c r="C154" s="40">
        <v>140</v>
      </c>
      <c r="D154" s="40"/>
      <c r="E154" s="40" t="s">
        <v>6</v>
      </c>
      <c r="F154" s="40" t="s">
        <v>2</v>
      </c>
      <c r="G154" s="42" t="str">
        <f>VLOOKUP(A154,[1]Hárok1!$A:$K,11,0)</f>
        <v xml:space="preserve">      </v>
      </c>
      <c r="H154" s="60">
        <v>83</v>
      </c>
      <c r="I154" s="105">
        <f t="shared" si="4"/>
        <v>102.09</v>
      </c>
    </row>
    <row r="155" spans="1:9" ht="17.100000000000001" customHeight="1">
      <c r="A155" s="104">
        <v>110582</v>
      </c>
      <c r="B155" s="101" t="s">
        <v>733</v>
      </c>
      <c r="C155" s="40">
        <v>144</v>
      </c>
      <c r="D155" s="40" t="s">
        <v>0</v>
      </c>
      <c r="E155" s="40" t="s">
        <v>1</v>
      </c>
      <c r="F155" s="40" t="s">
        <v>2</v>
      </c>
      <c r="G155" s="42" t="str">
        <f>VLOOKUP(A155,[1]Hárok1!$A:$K,11,0)</f>
        <v xml:space="preserve">      </v>
      </c>
      <c r="H155" s="60">
        <v>96</v>
      </c>
      <c r="I155" s="105">
        <f t="shared" si="4"/>
        <v>118.08</v>
      </c>
    </row>
    <row r="156" spans="1:9" ht="17.100000000000001" customHeight="1">
      <c r="A156" s="104">
        <v>110913</v>
      </c>
      <c r="B156" s="101" t="s">
        <v>734</v>
      </c>
      <c r="C156" s="40">
        <v>300</v>
      </c>
      <c r="D156" s="40"/>
      <c r="E156" s="40" t="s">
        <v>1</v>
      </c>
      <c r="F156" s="40" t="s">
        <v>18</v>
      </c>
      <c r="G156" s="42" t="str">
        <f>VLOOKUP(A156,[1]Hárok1!$A:$K,11,0)</f>
        <v xml:space="preserve">      </v>
      </c>
      <c r="H156" s="60">
        <v>137</v>
      </c>
      <c r="I156" s="105">
        <f t="shared" si="4"/>
        <v>168.51</v>
      </c>
    </row>
    <row r="157" spans="1:9" ht="17.100000000000001" customHeight="1">
      <c r="A157" s="104">
        <v>110771</v>
      </c>
      <c r="B157" s="101" t="s">
        <v>735</v>
      </c>
      <c r="C157" s="40">
        <v>147</v>
      </c>
      <c r="D157" s="40" t="s">
        <v>0</v>
      </c>
      <c r="E157" s="40" t="s">
        <v>1</v>
      </c>
      <c r="F157" s="40" t="s">
        <v>2</v>
      </c>
      <c r="G157" s="42" t="str">
        <f>VLOOKUP(A157,[1]Hárok1!$A:$K,11,0)</f>
        <v xml:space="preserve">      </v>
      </c>
      <c r="H157" s="60">
        <v>95</v>
      </c>
      <c r="I157" s="105">
        <f t="shared" si="4"/>
        <v>116.85</v>
      </c>
    </row>
    <row r="158" spans="1:9" ht="17.100000000000001" customHeight="1">
      <c r="A158" s="104">
        <v>111686</v>
      </c>
      <c r="B158" s="98" t="s">
        <v>605</v>
      </c>
      <c r="C158" s="40">
        <v>310</v>
      </c>
      <c r="D158" s="40"/>
      <c r="E158" s="40" t="s">
        <v>1</v>
      </c>
      <c r="F158" s="40" t="s">
        <v>18</v>
      </c>
      <c r="G158" s="42">
        <f>VLOOKUP(A158,[1]Hárok1!$A:$K,11,0)</f>
        <v>0</v>
      </c>
      <c r="H158" s="60">
        <v>92</v>
      </c>
      <c r="I158" s="105">
        <f t="shared" si="4"/>
        <v>113.16</v>
      </c>
    </row>
    <row r="159" spans="1:9" ht="17.100000000000001" customHeight="1">
      <c r="A159" s="91">
        <v>111490</v>
      </c>
      <c r="B159" s="98" t="s">
        <v>606</v>
      </c>
      <c r="C159" s="43">
        <v>300</v>
      </c>
      <c r="D159" s="40"/>
      <c r="E159" s="40" t="s">
        <v>1</v>
      </c>
      <c r="F159" s="40" t="s">
        <v>18</v>
      </c>
      <c r="G159" s="42">
        <f>VLOOKUP(A159,[1]Hárok1!$A:$K,11,0)</f>
        <v>0</v>
      </c>
      <c r="H159" s="60">
        <v>77</v>
      </c>
      <c r="I159" s="105">
        <f t="shared" si="4"/>
        <v>94.71</v>
      </c>
    </row>
    <row r="160" spans="1:9" ht="17.100000000000001" customHeight="1">
      <c r="A160" s="104">
        <v>110167</v>
      </c>
      <c r="B160" s="98" t="s">
        <v>607</v>
      </c>
      <c r="C160" s="40">
        <v>295</v>
      </c>
      <c r="D160" s="40"/>
      <c r="E160" s="40" t="s">
        <v>5</v>
      </c>
      <c r="F160" s="40" t="s">
        <v>18</v>
      </c>
      <c r="G160" s="42" t="str">
        <f>VLOOKUP(A160,[1]Hárok1!$A:$K,11,0)</f>
        <v xml:space="preserve">      </v>
      </c>
      <c r="H160" s="60">
        <v>60</v>
      </c>
      <c r="I160" s="105">
        <f t="shared" si="4"/>
        <v>73.8</v>
      </c>
    </row>
    <row r="161" spans="1:9" ht="17.100000000000001" customHeight="1">
      <c r="A161" s="91">
        <v>111625</v>
      </c>
      <c r="B161" s="98" t="s">
        <v>608</v>
      </c>
      <c r="C161" s="43">
        <v>305</v>
      </c>
      <c r="D161" s="43"/>
      <c r="E161" s="43" t="s">
        <v>1</v>
      </c>
      <c r="F161" s="43" t="s">
        <v>18</v>
      </c>
      <c r="G161" s="42">
        <f>VLOOKUP(A161,[1]Hárok1!$A:$K,11,0)</f>
        <v>0</v>
      </c>
      <c r="H161" s="60">
        <v>65</v>
      </c>
      <c r="I161" s="105">
        <f t="shared" si="4"/>
        <v>79.95</v>
      </c>
    </row>
    <row r="162" spans="1:9" ht="17.100000000000001" customHeight="1">
      <c r="A162" s="104">
        <v>110911</v>
      </c>
      <c r="B162" s="101" t="s">
        <v>749</v>
      </c>
      <c r="C162" s="40">
        <v>310</v>
      </c>
      <c r="D162" s="40"/>
      <c r="E162" s="40" t="s">
        <v>3</v>
      </c>
      <c r="F162" s="40" t="s">
        <v>2</v>
      </c>
      <c r="G162" s="42" t="str">
        <f>VLOOKUP(A162,[1]Hárok1!$A:$K,11,0)</f>
        <v xml:space="preserve">      </v>
      </c>
      <c r="H162" s="60">
        <v>140</v>
      </c>
      <c r="I162" s="105">
        <f t="shared" si="4"/>
        <v>172.2</v>
      </c>
    </row>
    <row r="163" spans="1:9" ht="17.100000000000001" customHeight="1">
      <c r="A163" s="104">
        <v>4044</v>
      </c>
      <c r="B163" s="98" t="s">
        <v>750</v>
      </c>
      <c r="C163" s="40">
        <v>307</v>
      </c>
      <c r="D163" s="40" t="s">
        <v>0</v>
      </c>
      <c r="E163" s="40" t="s">
        <v>1</v>
      </c>
      <c r="F163" s="40" t="s">
        <v>18</v>
      </c>
      <c r="G163" s="42">
        <f>VLOOKUP(A163,[1]Hárok1!$A:$K,11,0)</f>
        <v>0</v>
      </c>
      <c r="H163" s="60">
        <v>69</v>
      </c>
      <c r="I163" s="105">
        <f t="shared" si="4"/>
        <v>84.87</v>
      </c>
    </row>
    <row r="164" spans="1:9" ht="17.100000000000001" customHeight="1">
      <c r="A164" s="91">
        <v>110927</v>
      </c>
      <c r="B164" s="98" t="s">
        <v>751</v>
      </c>
      <c r="C164" s="40">
        <v>300</v>
      </c>
      <c r="D164" s="40" t="s">
        <v>0</v>
      </c>
      <c r="E164" s="40" t="s">
        <v>3</v>
      </c>
      <c r="F164" s="40" t="s">
        <v>2</v>
      </c>
      <c r="G164" s="42" t="str">
        <f>VLOOKUP(A164,[1]Hárok1!$A:$K,11,0)</f>
        <v xml:space="preserve">      </v>
      </c>
      <c r="H164" s="60">
        <v>120</v>
      </c>
      <c r="I164" s="105">
        <f t="shared" si="4"/>
        <v>147.6</v>
      </c>
    </row>
    <row r="165" spans="1:9" ht="17.100000000000001" customHeight="1">
      <c r="A165" s="104">
        <v>110583</v>
      </c>
      <c r="B165" s="101" t="s">
        <v>736</v>
      </c>
      <c r="C165" s="40">
        <v>135</v>
      </c>
      <c r="D165" s="40" t="s">
        <v>0</v>
      </c>
      <c r="E165" s="40" t="s">
        <v>1</v>
      </c>
      <c r="F165" s="40" t="s">
        <v>2</v>
      </c>
      <c r="G165" s="42" t="str">
        <f>VLOOKUP(A165,[1]Hárok1!$A:$K,11,0)</f>
        <v xml:space="preserve">      </v>
      </c>
      <c r="H165" s="60">
        <v>96</v>
      </c>
      <c r="I165" s="105">
        <f t="shared" si="4"/>
        <v>118.08</v>
      </c>
    </row>
    <row r="166" spans="1:9" ht="17.100000000000001" customHeight="1">
      <c r="A166" s="104">
        <v>110949</v>
      </c>
      <c r="B166" s="101" t="s">
        <v>737</v>
      </c>
      <c r="C166" s="40">
        <v>140</v>
      </c>
      <c r="D166" s="40" t="s">
        <v>0</v>
      </c>
      <c r="E166" s="40"/>
      <c r="F166" s="40" t="s">
        <v>8</v>
      </c>
      <c r="G166" s="42">
        <f>VLOOKUP(A166,[1]Hárok1!$A:$K,11,0)</f>
        <v>200000</v>
      </c>
      <c r="H166" s="60">
        <v>77</v>
      </c>
      <c r="I166" s="105">
        <f t="shared" si="4"/>
        <v>94.71</v>
      </c>
    </row>
    <row r="167" spans="1:9" ht="16.5" customHeight="1">
      <c r="A167" s="104">
        <v>111330</v>
      </c>
      <c r="B167" s="98" t="s">
        <v>610</v>
      </c>
      <c r="C167" s="40">
        <v>305</v>
      </c>
      <c r="D167" s="40"/>
      <c r="E167" s="40" t="s">
        <v>3</v>
      </c>
      <c r="F167" s="40" t="s">
        <v>2</v>
      </c>
      <c r="G167" s="42" t="str">
        <f>VLOOKUP(A167,[1]Hárok1!$A:$K,11,0)</f>
        <v xml:space="preserve">      </v>
      </c>
      <c r="H167" s="60">
        <v>120</v>
      </c>
      <c r="I167" s="105">
        <f t="shared" si="4"/>
        <v>147.6</v>
      </c>
    </row>
    <row r="168" spans="1:9" ht="17.100000000000001" customHeight="1">
      <c r="A168" s="104">
        <v>111307</v>
      </c>
      <c r="B168" s="98" t="s">
        <v>609</v>
      </c>
      <c r="C168" s="40">
        <v>300</v>
      </c>
      <c r="D168" s="40" t="s">
        <v>0</v>
      </c>
      <c r="E168" s="40" t="s">
        <v>3</v>
      </c>
      <c r="F168" s="40" t="s">
        <v>18</v>
      </c>
      <c r="G168" s="42" t="str">
        <f>VLOOKUP(A168,[1]Hárok1!$A:$K,11,0)</f>
        <v xml:space="preserve">      </v>
      </c>
      <c r="H168" s="60">
        <v>83</v>
      </c>
      <c r="I168" s="105">
        <f t="shared" si="4"/>
        <v>102.09</v>
      </c>
    </row>
    <row r="169" spans="1:9" ht="17.100000000000001" customHeight="1">
      <c r="A169" s="104">
        <v>111491</v>
      </c>
      <c r="B169" s="98" t="s">
        <v>611</v>
      </c>
      <c r="C169" s="40">
        <v>305</v>
      </c>
      <c r="D169" s="40" t="s">
        <v>0</v>
      </c>
      <c r="E169" s="40" t="s">
        <v>1</v>
      </c>
      <c r="F169" s="40" t="s">
        <v>18</v>
      </c>
      <c r="G169" s="42">
        <f>VLOOKUP(A169,[1]Hárok1!$A:$K,11,0)</f>
        <v>0</v>
      </c>
      <c r="H169" s="60">
        <v>77</v>
      </c>
      <c r="I169" s="105">
        <f t="shared" ref="I169:I184" si="5">H169*1.23</f>
        <v>94.71</v>
      </c>
    </row>
    <row r="170" spans="1:9" ht="17.100000000000001" customHeight="1">
      <c r="A170" s="104">
        <v>111626</v>
      </c>
      <c r="B170" s="98" t="s">
        <v>612</v>
      </c>
      <c r="C170" s="40">
        <v>300</v>
      </c>
      <c r="D170" s="40"/>
      <c r="E170" s="43" t="s">
        <v>1</v>
      </c>
      <c r="F170" s="43" t="s">
        <v>18</v>
      </c>
      <c r="G170" s="42">
        <f>VLOOKUP(A170,[1]Hárok1!$A:$K,11,0)</f>
        <v>0</v>
      </c>
      <c r="H170" s="60">
        <v>65</v>
      </c>
      <c r="I170" s="105">
        <f t="shared" si="5"/>
        <v>79.95</v>
      </c>
    </row>
    <row r="171" spans="1:9" ht="17.100000000000001" customHeight="1">
      <c r="A171" s="104">
        <v>1011</v>
      </c>
      <c r="B171" s="98" t="s">
        <v>43</v>
      </c>
      <c r="C171" s="40">
        <v>140</v>
      </c>
      <c r="D171" s="40"/>
      <c r="E171" s="40" t="s">
        <v>4</v>
      </c>
      <c r="F171" s="40" t="s">
        <v>9</v>
      </c>
      <c r="G171" s="42">
        <f>VLOOKUP(A171,[1]Hárok1!$A:$K,11,0)</f>
        <v>50000</v>
      </c>
      <c r="H171" s="60">
        <v>108</v>
      </c>
      <c r="I171" s="105">
        <f t="shared" si="5"/>
        <v>132.84</v>
      </c>
    </row>
    <row r="172" spans="1:9" ht="17.100000000000001" customHeight="1">
      <c r="A172" s="91">
        <v>111457</v>
      </c>
      <c r="B172" s="101" t="s">
        <v>738</v>
      </c>
      <c r="C172" s="43">
        <v>150</v>
      </c>
      <c r="D172" s="43"/>
      <c r="E172" s="43" t="s">
        <v>4</v>
      </c>
      <c r="F172" s="43" t="s">
        <v>2</v>
      </c>
      <c r="G172" s="42">
        <f>VLOOKUP(A172,[1]Hárok1!$A:$K,11,0)</f>
        <v>0</v>
      </c>
      <c r="H172" s="60">
        <v>150</v>
      </c>
      <c r="I172" s="105">
        <f t="shared" si="5"/>
        <v>184.5</v>
      </c>
    </row>
    <row r="173" spans="1:9" ht="17.100000000000001" customHeight="1">
      <c r="A173" s="91">
        <v>111630</v>
      </c>
      <c r="B173" s="98" t="s">
        <v>613</v>
      </c>
      <c r="C173" s="43">
        <v>300</v>
      </c>
      <c r="D173" s="40" t="s">
        <v>0</v>
      </c>
      <c r="E173" s="40" t="s">
        <v>1</v>
      </c>
      <c r="F173" s="40" t="s">
        <v>18</v>
      </c>
      <c r="G173" s="42" t="str">
        <f>VLOOKUP(A173,[1]Hárok1!$A:$K,11,0)</f>
        <v xml:space="preserve">      </v>
      </c>
      <c r="H173" s="60">
        <v>55</v>
      </c>
      <c r="I173" s="105">
        <f t="shared" si="5"/>
        <v>67.650000000000006</v>
      </c>
    </row>
    <row r="174" spans="1:9" ht="17.100000000000001" customHeight="1">
      <c r="A174" s="91">
        <v>111508</v>
      </c>
      <c r="B174" s="98" t="s">
        <v>499</v>
      </c>
      <c r="C174" s="40">
        <v>140</v>
      </c>
      <c r="D174" s="40" t="s">
        <v>0</v>
      </c>
      <c r="E174" s="43" t="s">
        <v>7</v>
      </c>
      <c r="F174" s="43" t="s">
        <v>8</v>
      </c>
      <c r="G174" s="42">
        <f>VLOOKUP(A174,[1]Hárok1!$A:$K,11,0)</f>
        <v>100000</v>
      </c>
      <c r="H174" s="60">
        <v>96</v>
      </c>
      <c r="I174" s="105">
        <f t="shared" si="5"/>
        <v>118.08</v>
      </c>
    </row>
    <row r="175" spans="1:9" ht="17.100000000000001" customHeight="1">
      <c r="A175" s="104">
        <v>111624</v>
      </c>
      <c r="B175" s="98" t="s">
        <v>614</v>
      </c>
      <c r="C175" s="40">
        <v>310</v>
      </c>
      <c r="D175" s="40"/>
      <c r="E175" s="43" t="s">
        <v>1</v>
      </c>
      <c r="F175" s="43" t="s">
        <v>2</v>
      </c>
      <c r="G175" s="42">
        <f>VLOOKUP(A175,[1]Hárok1!$A:$K,11,0)</f>
        <v>0</v>
      </c>
      <c r="H175" s="60">
        <v>107</v>
      </c>
      <c r="I175" s="105">
        <f t="shared" si="5"/>
        <v>131.60999999999999</v>
      </c>
    </row>
    <row r="176" spans="1:9" ht="17.100000000000001" customHeight="1">
      <c r="A176" s="91">
        <v>4084</v>
      </c>
      <c r="B176" s="98" t="s">
        <v>615</v>
      </c>
      <c r="C176" s="40">
        <v>295</v>
      </c>
      <c r="D176" s="40"/>
      <c r="E176" s="40" t="s">
        <v>1</v>
      </c>
      <c r="F176" s="40" t="s">
        <v>18</v>
      </c>
      <c r="G176" s="42">
        <f>VLOOKUP(A176,[1]Hárok1!$A:$K,11,0)</f>
        <v>0</v>
      </c>
      <c r="H176" s="60">
        <v>64</v>
      </c>
      <c r="I176" s="105">
        <f t="shared" si="5"/>
        <v>78.72</v>
      </c>
    </row>
    <row r="177" spans="1:9" ht="17.100000000000001" customHeight="1">
      <c r="A177" s="104">
        <v>111690</v>
      </c>
      <c r="B177" s="98" t="s">
        <v>616</v>
      </c>
      <c r="C177" s="40">
        <v>300</v>
      </c>
      <c r="D177" s="40"/>
      <c r="E177" s="43" t="s">
        <v>1</v>
      </c>
      <c r="F177" s="43" t="s">
        <v>2</v>
      </c>
      <c r="G177" s="42">
        <f>VLOOKUP(A177,[1]Hárok1!$A:$K,11,0)</f>
        <v>0</v>
      </c>
      <c r="H177" s="60">
        <v>54</v>
      </c>
      <c r="I177" s="105">
        <f t="shared" si="5"/>
        <v>66.42</v>
      </c>
    </row>
    <row r="178" spans="1:9" ht="17.100000000000001" customHeight="1">
      <c r="A178" s="104">
        <v>111305</v>
      </c>
      <c r="B178" s="98" t="s">
        <v>617</v>
      </c>
      <c r="C178" s="40">
        <v>310</v>
      </c>
      <c r="D178" s="40"/>
      <c r="E178" s="40" t="s">
        <v>1</v>
      </c>
      <c r="F178" s="40" t="s">
        <v>18</v>
      </c>
      <c r="G178" s="42" t="str">
        <f>VLOOKUP(A178,[1]Hárok1!$A:$K,11,0)</f>
        <v xml:space="preserve">      </v>
      </c>
      <c r="H178" s="60">
        <v>106</v>
      </c>
      <c r="I178" s="105">
        <f t="shared" si="5"/>
        <v>130.38</v>
      </c>
    </row>
    <row r="179" spans="1:9" ht="17.100000000000001" customHeight="1">
      <c r="A179" s="104">
        <v>111536</v>
      </c>
      <c r="B179" s="98" t="s">
        <v>618</v>
      </c>
      <c r="C179" s="40">
        <v>310</v>
      </c>
      <c r="D179" s="40"/>
      <c r="E179" s="40" t="s">
        <v>1</v>
      </c>
      <c r="F179" s="40" t="s">
        <v>18</v>
      </c>
      <c r="G179" s="42">
        <f>VLOOKUP(A179,[1]Hárok1!$A:$K,11,0)</f>
        <v>0</v>
      </c>
      <c r="H179" s="60">
        <v>86</v>
      </c>
      <c r="I179" s="105">
        <f t="shared" si="5"/>
        <v>105.78</v>
      </c>
    </row>
    <row r="180" spans="1:9" ht="16.5" customHeight="1">
      <c r="A180" s="104">
        <v>111535</v>
      </c>
      <c r="B180" s="98" t="s">
        <v>520</v>
      </c>
      <c r="C180" s="40">
        <v>140</v>
      </c>
      <c r="D180" s="40"/>
      <c r="E180" s="40" t="s">
        <v>4</v>
      </c>
      <c r="F180" s="40" t="s">
        <v>2</v>
      </c>
      <c r="G180" s="42">
        <f>VLOOKUP(A180,[1]Hárok1!$A:$K,11,0)</f>
        <v>0</v>
      </c>
      <c r="H180" s="60">
        <v>129</v>
      </c>
      <c r="I180" s="105">
        <f t="shared" si="5"/>
        <v>158.66999999999999</v>
      </c>
    </row>
    <row r="181" spans="1:9" ht="17.100000000000001" customHeight="1">
      <c r="A181" s="104">
        <v>110637</v>
      </c>
      <c r="B181" s="98" t="s">
        <v>619</v>
      </c>
      <c r="C181" s="40">
        <v>315</v>
      </c>
      <c r="D181" s="40"/>
      <c r="E181" s="40" t="s">
        <v>3</v>
      </c>
      <c r="F181" s="40" t="s">
        <v>2</v>
      </c>
      <c r="G181" s="42" t="str">
        <f>VLOOKUP(A181,[1]Hárok1!$A:$K,11,0)</f>
        <v xml:space="preserve">      </v>
      </c>
      <c r="H181" s="60">
        <v>120</v>
      </c>
      <c r="I181" s="105">
        <f t="shared" si="5"/>
        <v>147.6</v>
      </c>
    </row>
    <row r="182" spans="1:9" ht="17.100000000000001" customHeight="1">
      <c r="A182" s="104">
        <v>110843</v>
      </c>
      <c r="B182" s="98" t="s">
        <v>104</v>
      </c>
      <c r="C182" s="40">
        <v>140</v>
      </c>
      <c r="D182" s="40"/>
      <c r="E182" s="40" t="s">
        <v>4</v>
      </c>
      <c r="F182" s="40" t="s">
        <v>9</v>
      </c>
      <c r="G182" s="42">
        <f>VLOOKUP(A182,[1]Hárok1!$A:$K,11,0)</f>
        <v>100000</v>
      </c>
      <c r="H182" s="60">
        <v>79</v>
      </c>
      <c r="I182" s="105">
        <f t="shared" si="5"/>
        <v>97.17</v>
      </c>
    </row>
    <row r="183" spans="1:9" ht="17.100000000000001" customHeight="1">
      <c r="A183" s="104">
        <v>111692</v>
      </c>
      <c r="B183" s="98" t="s">
        <v>620</v>
      </c>
      <c r="C183" s="40">
        <v>315</v>
      </c>
      <c r="D183" s="40"/>
      <c r="E183" s="43" t="s">
        <v>1</v>
      </c>
      <c r="F183" s="43" t="s">
        <v>18</v>
      </c>
      <c r="G183" s="42">
        <f>VLOOKUP(A183,[1]Hárok1!$A:$K,11,0)</f>
        <v>0</v>
      </c>
      <c r="H183" s="60">
        <v>54</v>
      </c>
      <c r="I183" s="105">
        <f t="shared" si="5"/>
        <v>66.42</v>
      </c>
    </row>
    <row r="184" spans="1:9" ht="17.100000000000001" customHeight="1" thickBot="1">
      <c r="A184" s="106">
        <v>111202</v>
      </c>
      <c r="B184" s="100" t="s">
        <v>621</v>
      </c>
      <c r="C184" s="58">
        <v>300</v>
      </c>
      <c r="D184" s="58" t="s">
        <v>0</v>
      </c>
      <c r="E184" s="58" t="s">
        <v>3</v>
      </c>
      <c r="F184" s="58" t="s">
        <v>2</v>
      </c>
      <c r="G184" s="59" t="str">
        <f>VLOOKUP(A184,[1]Hárok1!$A:$K,11,0)</f>
        <v xml:space="preserve">      </v>
      </c>
      <c r="H184" s="68">
        <v>99</v>
      </c>
      <c r="I184" s="107">
        <f t="shared" si="5"/>
        <v>121.77</v>
      </c>
    </row>
    <row r="185" spans="1:9" ht="17.100000000000001" customHeight="1">
      <c r="F185" s="1"/>
      <c r="G185" s="31"/>
    </row>
    <row r="186" spans="1:9" ht="17.100000000000001" customHeight="1">
      <c r="A186" s="102" t="s">
        <v>394</v>
      </c>
      <c r="B186" s="103" t="s">
        <v>398</v>
      </c>
      <c r="F186" s="1"/>
    </row>
    <row r="187" spans="1:9" ht="17.100000000000001" customHeight="1">
      <c r="A187" s="92"/>
      <c r="B187" s="10"/>
      <c r="F187" s="1"/>
    </row>
    <row r="188" spans="1:9" ht="17.100000000000001" customHeight="1">
      <c r="A188" s="92"/>
      <c r="B188" s="10"/>
      <c r="F188" s="1"/>
    </row>
    <row r="189" spans="1:9" ht="17.100000000000001" customHeight="1">
      <c r="F189" s="1"/>
      <c r="G189" s="31"/>
    </row>
    <row r="190" spans="1:9" ht="16.5" customHeight="1">
      <c r="F190" s="1"/>
    </row>
    <row r="191" spans="1:9" ht="17.100000000000001" customHeight="1">
      <c r="F191" s="1"/>
    </row>
    <row r="192" spans="1:9" ht="17.100000000000001" customHeight="1" thickBot="1">
      <c r="F192" s="1"/>
    </row>
    <row r="193" spans="1:9" ht="17.100000000000001" customHeight="1">
      <c r="B193" s="5"/>
      <c r="F193" s="1"/>
      <c r="H193" s="110" t="s">
        <v>748</v>
      </c>
      <c r="I193" s="111"/>
    </row>
    <row r="194" spans="1:9" ht="17.100000000000001" customHeight="1" thickBot="1">
      <c r="A194" s="90"/>
      <c r="B194" s="6"/>
      <c r="C194" s="7"/>
      <c r="D194" s="7"/>
      <c r="E194" s="7"/>
      <c r="F194" s="7"/>
      <c r="G194" s="7"/>
      <c r="H194" s="112"/>
      <c r="I194" s="113"/>
    </row>
    <row r="195" spans="1:9" ht="17.100000000000001" customHeight="1">
      <c r="A195" s="108" t="s">
        <v>397</v>
      </c>
      <c r="B195" s="108" t="s">
        <v>10</v>
      </c>
      <c r="C195" s="108" t="s">
        <v>19</v>
      </c>
      <c r="D195" s="108" t="s">
        <v>20</v>
      </c>
      <c r="E195" s="108" t="s">
        <v>11</v>
      </c>
      <c r="F195" s="108" t="s">
        <v>12</v>
      </c>
      <c r="G195" s="108" t="s">
        <v>13</v>
      </c>
      <c r="H195" s="114" t="s">
        <v>21</v>
      </c>
      <c r="I195" s="128" t="s">
        <v>22</v>
      </c>
    </row>
    <row r="196" spans="1:9" ht="17.100000000000001" customHeight="1" thickBot="1">
      <c r="A196" s="109"/>
      <c r="B196" s="109"/>
      <c r="C196" s="109"/>
      <c r="D196" s="109"/>
      <c r="E196" s="109"/>
      <c r="F196" s="109"/>
      <c r="G196" s="109"/>
      <c r="H196" s="115"/>
      <c r="I196" s="129"/>
    </row>
    <row r="197" spans="1:9" ht="17.100000000000001" customHeight="1">
      <c r="A197" s="93">
        <v>111537</v>
      </c>
      <c r="B197" s="99" t="s">
        <v>633</v>
      </c>
      <c r="C197" s="79">
        <v>300</v>
      </c>
      <c r="D197" s="63"/>
      <c r="E197" s="79" t="s">
        <v>1</v>
      </c>
      <c r="F197" s="79" t="s">
        <v>2</v>
      </c>
      <c r="G197" s="64"/>
      <c r="H197" s="65">
        <v>111</v>
      </c>
      <c r="I197" s="105">
        <f t="shared" ref="I197:I217" si="6">H197*1.23</f>
        <v>136.53</v>
      </c>
    </row>
    <row r="198" spans="1:9" ht="17.100000000000001" customHeight="1">
      <c r="A198" s="91">
        <v>111386</v>
      </c>
      <c r="B198" s="98" t="s">
        <v>634</v>
      </c>
      <c r="C198" s="43">
        <v>300</v>
      </c>
      <c r="D198" s="61"/>
      <c r="E198" s="43" t="s">
        <v>1</v>
      </c>
      <c r="F198" s="43" t="s">
        <v>2</v>
      </c>
      <c r="G198" s="62"/>
      <c r="H198" s="60">
        <v>88</v>
      </c>
      <c r="I198" s="105">
        <f t="shared" si="6"/>
        <v>108.24</v>
      </c>
    </row>
    <row r="199" spans="1:9" ht="17.100000000000001" customHeight="1">
      <c r="A199" s="91">
        <v>111614</v>
      </c>
      <c r="B199" s="98" t="s">
        <v>635</v>
      </c>
      <c r="C199" s="43">
        <v>300</v>
      </c>
      <c r="D199" s="43"/>
      <c r="E199" s="43" t="s">
        <v>1</v>
      </c>
      <c r="F199" s="43" t="s">
        <v>2</v>
      </c>
      <c r="G199" s="42"/>
      <c r="H199" s="60">
        <v>81</v>
      </c>
      <c r="I199" s="105">
        <f t="shared" si="6"/>
        <v>99.63</v>
      </c>
    </row>
    <row r="200" spans="1:9" ht="17.100000000000001" customHeight="1">
      <c r="A200" s="91">
        <v>111448</v>
      </c>
      <c r="B200" s="98" t="s">
        <v>636</v>
      </c>
      <c r="C200" s="43">
        <v>310</v>
      </c>
      <c r="D200" s="61"/>
      <c r="E200" s="43" t="s">
        <v>1</v>
      </c>
      <c r="F200" s="43" t="s">
        <v>2</v>
      </c>
      <c r="G200" s="61"/>
      <c r="H200" s="60">
        <v>86</v>
      </c>
      <c r="I200" s="105">
        <f t="shared" si="6"/>
        <v>105.78</v>
      </c>
    </row>
    <row r="201" spans="1:9" ht="17.100000000000001" customHeight="1">
      <c r="A201" s="91">
        <v>111613</v>
      </c>
      <c r="B201" s="98" t="s">
        <v>637</v>
      </c>
      <c r="C201" s="43">
        <v>300</v>
      </c>
      <c r="D201" s="43"/>
      <c r="E201" s="43" t="s">
        <v>1</v>
      </c>
      <c r="F201" s="43" t="s">
        <v>2</v>
      </c>
      <c r="G201" s="42"/>
      <c r="H201" s="60">
        <v>81</v>
      </c>
      <c r="I201" s="105">
        <f t="shared" si="6"/>
        <v>99.63</v>
      </c>
    </row>
    <row r="202" spans="1:9" ht="17.100000000000001" customHeight="1">
      <c r="A202" s="91">
        <v>111615</v>
      </c>
      <c r="B202" s="98" t="s">
        <v>638</v>
      </c>
      <c r="C202" s="43">
        <v>310</v>
      </c>
      <c r="D202" s="43"/>
      <c r="E202" s="43" t="s">
        <v>1</v>
      </c>
      <c r="F202" s="43" t="s">
        <v>2</v>
      </c>
      <c r="G202" s="42"/>
      <c r="H202" s="60">
        <v>81</v>
      </c>
      <c r="I202" s="105">
        <f t="shared" si="6"/>
        <v>99.63</v>
      </c>
    </row>
    <row r="203" spans="1:9" ht="17.100000000000001" customHeight="1">
      <c r="A203" s="91">
        <v>111449</v>
      </c>
      <c r="B203" s="98" t="s">
        <v>639</v>
      </c>
      <c r="C203" s="43">
        <v>300</v>
      </c>
      <c r="D203" s="43"/>
      <c r="E203" s="43" t="s">
        <v>1</v>
      </c>
      <c r="F203" s="43" t="s">
        <v>2</v>
      </c>
      <c r="G203" s="42"/>
      <c r="H203" s="60">
        <v>84</v>
      </c>
      <c r="I203" s="105">
        <f t="shared" si="6"/>
        <v>103.32</v>
      </c>
    </row>
    <row r="204" spans="1:9" ht="17.100000000000001" customHeight="1">
      <c r="A204" s="91">
        <v>111616</v>
      </c>
      <c r="B204" s="98" t="s">
        <v>640</v>
      </c>
      <c r="C204" s="43">
        <v>298</v>
      </c>
      <c r="D204" s="43"/>
      <c r="E204" s="43" t="s">
        <v>1</v>
      </c>
      <c r="F204" s="43" t="s">
        <v>2</v>
      </c>
      <c r="G204" s="42"/>
      <c r="H204" s="60">
        <v>81</v>
      </c>
      <c r="I204" s="105">
        <f t="shared" si="6"/>
        <v>99.63</v>
      </c>
    </row>
    <row r="205" spans="1:9" ht="17.100000000000001" customHeight="1">
      <c r="A205" s="91">
        <v>111617</v>
      </c>
      <c r="B205" s="98" t="s">
        <v>641</v>
      </c>
      <c r="C205" s="43">
        <v>305</v>
      </c>
      <c r="D205" s="61"/>
      <c r="E205" s="43" t="s">
        <v>1</v>
      </c>
      <c r="F205" s="43" t="s">
        <v>18</v>
      </c>
      <c r="G205" s="62"/>
      <c r="H205" s="60">
        <v>66</v>
      </c>
      <c r="I205" s="105">
        <f t="shared" si="6"/>
        <v>81.179999999999993</v>
      </c>
    </row>
    <row r="206" spans="1:9" ht="16.5" customHeight="1">
      <c r="A206" s="91">
        <v>111618</v>
      </c>
      <c r="B206" s="98" t="s">
        <v>642</v>
      </c>
      <c r="C206" s="43">
        <v>300</v>
      </c>
      <c r="D206" s="61"/>
      <c r="E206" s="43" t="s">
        <v>1</v>
      </c>
      <c r="F206" s="43" t="s">
        <v>18</v>
      </c>
      <c r="G206" s="62"/>
      <c r="H206" s="60">
        <v>61</v>
      </c>
      <c r="I206" s="105">
        <f t="shared" si="6"/>
        <v>75.03</v>
      </c>
    </row>
    <row r="207" spans="1:9" ht="16.5" customHeight="1">
      <c r="A207" s="91">
        <v>111538</v>
      </c>
      <c r="B207" s="98" t="s">
        <v>643</v>
      </c>
      <c r="C207" s="43">
        <v>300</v>
      </c>
      <c r="D207" s="61"/>
      <c r="E207" s="43" t="s">
        <v>3</v>
      </c>
      <c r="F207" s="43" t="s">
        <v>18</v>
      </c>
      <c r="G207" s="62"/>
      <c r="H207" s="60">
        <v>72</v>
      </c>
      <c r="I207" s="105">
        <f t="shared" si="6"/>
        <v>88.56</v>
      </c>
    </row>
    <row r="208" spans="1:9" ht="17.100000000000001" customHeight="1">
      <c r="A208" s="91">
        <v>111539</v>
      </c>
      <c r="B208" s="98" t="s">
        <v>644</v>
      </c>
      <c r="C208" s="43">
        <v>300</v>
      </c>
      <c r="D208" s="61"/>
      <c r="E208" s="43" t="s">
        <v>1</v>
      </c>
      <c r="F208" s="43" t="s">
        <v>18</v>
      </c>
      <c r="G208" s="62"/>
      <c r="H208" s="60">
        <v>72</v>
      </c>
      <c r="I208" s="105">
        <f t="shared" si="6"/>
        <v>88.56</v>
      </c>
    </row>
    <row r="209" spans="1:9" ht="17.100000000000001" customHeight="1">
      <c r="A209" s="91">
        <v>111540</v>
      </c>
      <c r="B209" s="98" t="s">
        <v>645</v>
      </c>
      <c r="C209" s="43">
        <v>300</v>
      </c>
      <c r="D209" s="61"/>
      <c r="E209" s="43" t="s">
        <v>1</v>
      </c>
      <c r="F209" s="43" t="s">
        <v>2</v>
      </c>
      <c r="G209" s="62"/>
      <c r="H209" s="60">
        <v>100</v>
      </c>
      <c r="I209" s="105">
        <f t="shared" si="6"/>
        <v>123</v>
      </c>
    </row>
    <row r="210" spans="1:9" ht="17.100000000000001" customHeight="1">
      <c r="A210" s="91">
        <v>111453</v>
      </c>
      <c r="B210" s="98" t="s">
        <v>646</v>
      </c>
      <c r="C210" s="43">
        <v>305</v>
      </c>
      <c r="D210" s="43"/>
      <c r="E210" s="43" t="s">
        <v>1</v>
      </c>
      <c r="F210" s="43" t="s">
        <v>18</v>
      </c>
      <c r="G210" s="42"/>
      <c r="H210" s="60">
        <v>60</v>
      </c>
      <c r="I210" s="105">
        <f t="shared" si="6"/>
        <v>73.8</v>
      </c>
    </row>
    <row r="211" spans="1:9" ht="17.100000000000001" customHeight="1">
      <c r="A211" s="91">
        <v>111380</v>
      </c>
      <c r="B211" s="98" t="s">
        <v>647</v>
      </c>
      <c r="C211" s="43">
        <v>300</v>
      </c>
      <c r="D211" s="61"/>
      <c r="E211" s="43" t="s">
        <v>1</v>
      </c>
      <c r="F211" s="43" t="s">
        <v>2</v>
      </c>
      <c r="G211" s="62"/>
      <c r="H211" s="60">
        <v>91</v>
      </c>
      <c r="I211" s="105">
        <f t="shared" si="6"/>
        <v>111.92999999999999</v>
      </c>
    </row>
    <row r="212" spans="1:9" ht="17.100000000000001" customHeight="1">
      <c r="A212" s="91">
        <v>111541</v>
      </c>
      <c r="B212" s="98" t="s">
        <v>648</v>
      </c>
      <c r="C212" s="43">
        <v>300</v>
      </c>
      <c r="D212" s="61"/>
      <c r="E212" s="43" t="s">
        <v>1</v>
      </c>
      <c r="F212" s="43" t="s">
        <v>2</v>
      </c>
      <c r="G212" s="62"/>
      <c r="H212" s="60">
        <v>72</v>
      </c>
      <c r="I212" s="105">
        <f t="shared" si="6"/>
        <v>88.56</v>
      </c>
    </row>
    <row r="213" spans="1:9" ht="17.100000000000001" customHeight="1">
      <c r="A213" s="91">
        <v>111456</v>
      </c>
      <c r="B213" s="98" t="s">
        <v>650</v>
      </c>
      <c r="C213" s="43">
        <v>300</v>
      </c>
      <c r="D213" s="43"/>
      <c r="E213" s="43" t="s">
        <v>1</v>
      </c>
      <c r="F213" s="43" t="s">
        <v>2</v>
      </c>
      <c r="G213" s="42"/>
      <c r="H213" s="60">
        <v>90</v>
      </c>
      <c r="I213" s="105">
        <f t="shared" si="6"/>
        <v>110.7</v>
      </c>
    </row>
    <row r="214" spans="1:9" ht="17.100000000000001" customHeight="1">
      <c r="A214" s="91">
        <v>111401</v>
      </c>
      <c r="B214" s="98" t="s">
        <v>649</v>
      </c>
      <c r="C214" s="43">
        <v>315</v>
      </c>
      <c r="D214" s="61"/>
      <c r="E214" s="43" t="s">
        <v>3</v>
      </c>
      <c r="F214" s="43" t="s">
        <v>2</v>
      </c>
      <c r="G214" s="62"/>
      <c r="H214" s="60">
        <v>96</v>
      </c>
      <c r="I214" s="105">
        <f t="shared" si="6"/>
        <v>118.08</v>
      </c>
    </row>
    <row r="215" spans="1:9" ht="17.100000000000001" customHeight="1">
      <c r="A215" s="91">
        <v>111458</v>
      </c>
      <c r="B215" s="98" t="s">
        <v>651</v>
      </c>
      <c r="C215" s="43">
        <v>305</v>
      </c>
      <c r="D215" s="43"/>
      <c r="E215" s="43" t="s">
        <v>1</v>
      </c>
      <c r="F215" s="43" t="s">
        <v>2</v>
      </c>
      <c r="G215" s="42"/>
      <c r="H215" s="60">
        <v>84</v>
      </c>
      <c r="I215" s="105">
        <f t="shared" si="6"/>
        <v>103.32</v>
      </c>
    </row>
    <row r="216" spans="1:9" ht="17.100000000000001" customHeight="1">
      <c r="A216" s="91">
        <v>111393</v>
      </c>
      <c r="B216" s="98" t="s">
        <v>652</v>
      </c>
      <c r="C216" s="43">
        <v>300</v>
      </c>
      <c r="D216" s="61"/>
      <c r="E216" s="43" t="s">
        <v>1</v>
      </c>
      <c r="F216" s="43" t="s">
        <v>18</v>
      </c>
      <c r="G216" s="62"/>
      <c r="H216" s="60">
        <v>86</v>
      </c>
      <c r="I216" s="105">
        <f t="shared" si="6"/>
        <v>105.78</v>
      </c>
    </row>
    <row r="217" spans="1:9" ht="17.100000000000001" customHeight="1" thickBot="1">
      <c r="A217" s="94">
        <v>111542</v>
      </c>
      <c r="B217" s="100" t="s">
        <v>653</v>
      </c>
      <c r="C217" s="84">
        <v>305</v>
      </c>
      <c r="D217" s="66"/>
      <c r="E217" s="84" t="s">
        <v>1</v>
      </c>
      <c r="F217" s="84" t="s">
        <v>2</v>
      </c>
      <c r="G217" s="67"/>
      <c r="H217" s="68">
        <v>100</v>
      </c>
      <c r="I217" s="107">
        <f t="shared" si="6"/>
        <v>123</v>
      </c>
    </row>
    <row r="218" spans="1:9" ht="17.100000000000001" customHeight="1">
      <c r="F218" s="1"/>
      <c r="G218" s="31"/>
    </row>
    <row r="219" spans="1:9" ht="17.100000000000001" customHeight="1">
      <c r="A219" s="95" t="s">
        <v>23</v>
      </c>
      <c r="B219" s="2"/>
      <c r="C219" s="3"/>
      <c r="D219" s="3"/>
      <c r="F219" s="1"/>
    </row>
    <row r="220" spans="1:9" ht="17.100000000000001" customHeight="1">
      <c r="A220" s="95"/>
      <c r="B220" s="2"/>
      <c r="C220" s="3"/>
      <c r="D220" s="3"/>
      <c r="F220" s="1"/>
    </row>
    <row r="221" spans="1:9" ht="17.100000000000001" customHeight="1">
      <c r="A221" s="96"/>
      <c r="B221" s="2"/>
      <c r="C221" s="3"/>
      <c r="D221" s="3"/>
      <c r="F221" s="1"/>
    </row>
    <row r="222" spans="1:9" ht="17.100000000000001" customHeight="1">
      <c r="A222" s="97" t="s">
        <v>14</v>
      </c>
      <c r="F222" s="1"/>
      <c r="G222" s="9"/>
    </row>
    <row r="223" spans="1:9" ht="17.100000000000001" customHeight="1">
      <c r="F223" s="1"/>
      <c r="G223" s="9"/>
    </row>
    <row r="224" spans="1:9" ht="17.100000000000001" customHeight="1">
      <c r="F224" s="1"/>
      <c r="G224" s="9"/>
    </row>
    <row r="225" spans="1:9" ht="17.100000000000001" customHeight="1">
      <c r="F225" s="1"/>
      <c r="G225" s="9"/>
    </row>
    <row r="226" spans="1:9" ht="17.100000000000001" customHeight="1">
      <c r="F226" s="1"/>
      <c r="G226" s="9"/>
    </row>
    <row r="227" spans="1:9" ht="12.75" customHeight="1" thickBot="1">
      <c r="F227" s="1"/>
      <c r="G227" s="9"/>
    </row>
    <row r="228" spans="1:9" ht="12.75" customHeight="1">
      <c r="A228" s="125" t="s">
        <v>15</v>
      </c>
      <c r="B228" s="126"/>
      <c r="C228" s="126"/>
      <c r="D228" s="126"/>
      <c r="E228" s="126"/>
      <c r="F228" s="126"/>
      <c r="G228" s="126"/>
      <c r="H228" s="126"/>
      <c r="I228" s="127"/>
    </row>
    <row r="229" spans="1:9" ht="17.100000000000001" customHeight="1">
      <c r="A229" s="122" t="s">
        <v>16</v>
      </c>
      <c r="B229" s="123"/>
      <c r="C229" s="123"/>
      <c r="D229" s="123"/>
      <c r="E229" s="123"/>
      <c r="F229" s="123"/>
      <c r="G229" s="123"/>
      <c r="H229" s="123"/>
      <c r="I229" s="124"/>
    </row>
    <row r="230" spans="1:9" ht="17.100000000000001" customHeight="1">
      <c r="A230" s="119" t="s">
        <v>395</v>
      </c>
      <c r="B230" s="120"/>
      <c r="C230" s="120"/>
      <c r="D230" s="120"/>
      <c r="E230" s="120"/>
      <c r="F230" s="120"/>
      <c r="G230" s="120"/>
      <c r="H230" s="120"/>
      <c r="I230" s="121"/>
    </row>
    <row r="231" spans="1:9" ht="17.100000000000001" customHeight="1" thickBot="1">
      <c r="A231" s="116" t="s">
        <v>396</v>
      </c>
      <c r="B231" s="117"/>
      <c r="C231" s="117"/>
      <c r="D231" s="117"/>
      <c r="E231" s="117"/>
      <c r="F231" s="117"/>
      <c r="G231" s="117"/>
      <c r="H231" s="117"/>
      <c r="I231" s="118"/>
    </row>
    <row r="232" spans="1:9" ht="16.5" customHeight="1">
      <c r="F232" s="1"/>
    </row>
    <row r="233" spans="1:9" ht="17.100000000000001" customHeight="1">
      <c r="F233" s="1"/>
    </row>
    <row r="234" spans="1:9" ht="17.100000000000001" customHeight="1">
      <c r="F234" s="1"/>
    </row>
    <row r="235" spans="1:9" ht="17.100000000000001" customHeight="1">
      <c r="F235" s="1"/>
    </row>
    <row r="236" spans="1:9" ht="17.100000000000001" customHeight="1">
      <c r="F236" s="1"/>
    </row>
    <row r="237" spans="1:9" ht="17.100000000000001" customHeight="1">
      <c r="F237" s="1"/>
    </row>
    <row r="238" spans="1:9" ht="17.100000000000001" customHeight="1">
      <c r="F238" s="1"/>
    </row>
    <row r="239" spans="1:9" ht="17.100000000000001" customHeight="1">
      <c r="F239" s="1"/>
    </row>
    <row r="240" spans="1:9" ht="17.100000000000001" customHeight="1">
      <c r="F240" s="1"/>
    </row>
    <row r="241" spans="1:27" ht="17.100000000000001" customHeight="1">
      <c r="B241" t="s">
        <v>352</v>
      </c>
      <c r="F241" s="1"/>
    </row>
    <row r="242" spans="1:27" ht="17.100000000000001" customHeight="1">
      <c r="F242" s="1"/>
    </row>
    <row r="243" spans="1:27" s="48" customFormat="1" ht="17.100000000000001" customHeight="1">
      <c r="A243" s="1"/>
      <c r="B243"/>
      <c r="C243" s="1"/>
      <c r="D243" s="1"/>
      <c r="E243" s="1"/>
      <c r="F243" s="1"/>
      <c r="G243" s="1"/>
      <c r="H243"/>
      <c r="I243"/>
      <c r="V243" s="47"/>
      <c r="W243" s="47"/>
      <c r="X243" s="47"/>
      <c r="Y243" s="47"/>
      <c r="Z243" s="47"/>
      <c r="AA243" s="47"/>
    </row>
    <row r="244" spans="1:27" s="48" customFormat="1" ht="17.100000000000001" customHeight="1">
      <c r="A244" s="1"/>
      <c r="B244"/>
      <c r="C244" s="1"/>
      <c r="D244" s="1"/>
      <c r="E244" s="1"/>
      <c r="F244" s="1"/>
      <c r="G244" s="1"/>
      <c r="H244"/>
      <c r="I244"/>
      <c r="V244" s="47"/>
      <c r="W244" s="47"/>
      <c r="X244" s="47"/>
      <c r="Y244" s="47"/>
      <c r="Z244" s="47"/>
      <c r="AA244" s="47"/>
    </row>
    <row r="245" spans="1:27" s="48" customFormat="1" ht="17.100000000000001" customHeight="1">
      <c r="A245" s="1"/>
      <c r="B245"/>
      <c r="C245" s="1"/>
      <c r="D245" s="1"/>
      <c r="E245" s="1"/>
      <c r="F245" s="1"/>
      <c r="G245" s="1"/>
      <c r="H245"/>
      <c r="I245"/>
      <c r="V245" s="47"/>
      <c r="W245" s="47"/>
      <c r="X245" s="47"/>
      <c r="Y245" s="47"/>
      <c r="Z245" s="47"/>
      <c r="AA245" s="47"/>
    </row>
    <row r="246" spans="1:27" ht="17.100000000000001" customHeight="1">
      <c r="F246" s="1"/>
    </row>
    <row r="247" spans="1:27" ht="17.100000000000001" customHeight="1">
      <c r="F247" s="1"/>
    </row>
    <row r="248" spans="1:27" s="48" customFormat="1" ht="17.100000000000001" customHeight="1">
      <c r="A248" s="1"/>
      <c r="B248"/>
      <c r="C248" s="1"/>
      <c r="D248" s="1"/>
      <c r="E248" s="1"/>
      <c r="F248" s="1"/>
      <c r="G248" s="1"/>
      <c r="H248"/>
      <c r="I248"/>
      <c r="V248" s="47"/>
      <c r="W248" s="47"/>
      <c r="X248" s="47"/>
      <c r="Y248" s="47"/>
      <c r="Z248" s="47"/>
      <c r="AA248" s="47"/>
    </row>
    <row r="249" spans="1:27" s="48" customFormat="1" ht="17.100000000000001" customHeight="1">
      <c r="A249" s="1"/>
      <c r="B249"/>
      <c r="C249" s="1"/>
      <c r="D249" s="1"/>
      <c r="E249" s="1"/>
      <c r="F249" s="1"/>
      <c r="G249" s="1"/>
      <c r="H249"/>
      <c r="I249"/>
      <c r="V249" s="47"/>
      <c r="W249" s="47"/>
      <c r="X249" s="47"/>
      <c r="Y249" s="47"/>
      <c r="Z249" s="47"/>
      <c r="AA249" s="47"/>
    </row>
    <row r="250" spans="1:27" s="48" customFormat="1" ht="17.100000000000001" customHeight="1">
      <c r="A250" s="1"/>
      <c r="B250"/>
      <c r="C250" s="1"/>
      <c r="D250" s="1"/>
      <c r="E250" s="1"/>
      <c r="F250" s="1"/>
      <c r="G250" s="1"/>
      <c r="H250"/>
      <c r="I250"/>
      <c r="V250" s="47"/>
      <c r="W250" s="47"/>
      <c r="X250" s="47"/>
      <c r="Y250" s="47"/>
      <c r="Z250" s="47"/>
      <c r="AA250" s="47"/>
    </row>
    <row r="251" spans="1:27" s="48" customFormat="1" ht="17.100000000000001" customHeight="1">
      <c r="A251" s="1"/>
      <c r="B251"/>
      <c r="C251" s="1"/>
      <c r="D251" s="1"/>
      <c r="E251" s="1"/>
      <c r="F251" s="1"/>
      <c r="G251" s="1"/>
      <c r="H251"/>
      <c r="I251"/>
      <c r="V251" s="47"/>
      <c r="W251" s="47"/>
      <c r="X251" s="47"/>
      <c r="Y251" s="47"/>
      <c r="Z251" s="47"/>
      <c r="AA251" s="47"/>
    </row>
    <row r="252" spans="1:27" s="48" customFormat="1" ht="17.100000000000001" customHeight="1">
      <c r="A252" s="1"/>
      <c r="B252"/>
      <c r="C252" s="1"/>
      <c r="D252" s="1"/>
      <c r="E252" s="1"/>
      <c r="F252" s="1"/>
      <c r="G252" s="1"/>
      <c r="H252"/>
      <c r="I252"/>
      <c r="V252" s="47"/>
      <c r="W252" s="47"/>
      <c r="X252" s="47"/>
      <c r="Y252" s="47"/>
      <c r="Z252" s="47"/>
      <c r="AA252" s="47"/>
    </row>
    <row r="253" spans="1:27" s="48" customFormat="1" ht="17.100000000000001" customHeight="1">
      <c r="A253" s="1"/>
      <c r="B253"/>
      <c r="C253" s="1"/>
      <c r="D253" s="1"/>
      <c r="E253" s="1"/>
      <c r="F253" s="1"/>
      <c r="G253" s="1"/>
      <c r="H253"/>
      <c r="I253"/>
      <c r="V253" s="47"/>
      <c r="W253" s="47"/>
      <c r="X253" s="47"/>
      <c r="Y253" s="47"/>
      <c r="Z253" s="47"/>
      <c r="AA253" s="47"/>
    </row>
    <row r="254" spans="1:27" ht="17.100000000000001" customHeight="1">
      <c r="F254" s="1"/>
    </row>
    <row r="255" spans="1:27" ht="17.100000000000001" customHeight="1">
      <c r="F255" s="1"/>
    </row>
    <row r="256" spans="1:27" s="48" customFormat="1" ht="17.100000000000001" customHeight="1">
      <c r="A256" s="1"/>
      <c r="B256"/>
      <c r="C256" s="1"/>
      <c r="D256" s="1"/>
      <c r="E256" s="1"/>
      <c r="F256" s="1"/>
      <c r="G256" s="1"/>
      <c r="H256"/>
      <c r="I256"/>
      <c r="V256" s="47"/>
      <c r="W256" s="47"/>
      <c r="X256" s="47"/>
      <c r="Y256" s="47"/>
      <c r="Z256" s="47"/>
      <c r="AA256" s="47"/>
    </row>
    <row r="257" spans="1:27" ht="16.5" customHeight="1">
      <c r="F257" s="1"/>
    </row>
    <row r="258" spans="1:27" s="48" customFormat="1" ht="17.100000000000001" customHeight="1">
      <c r="A258" s="1"/>
      <c r="B258"/>
      <c r="C258" s="1"/>
      <c r="D258" s="1"/>
      <c r="E258" s="1"/>
      <c r="F258" s="1"/>
      <c r="G258" s="1"/>
      <c r="H258"/>
      <c r="I258"/>
      <c r="V258" s="47"/>
      <c r="W258" s="47"/>
      <c r="X258" s="47"/>
      <c r="Y258" s="47"/>
      <c r="Z258" s="47"/>
      <c r="AA258" s="47"/>
    </row>
    <row r="259" spans="1:27" s="48" customFormat="1" ht="17.100000000000001" customHeight="1">
      <c r="A259" s="1"/>
      <c r="B259"/>
      <c r="C259" s="1"/>
      <c r="D259" s="1"/>
      <c r="E259" s="1"/>
      <c r="F259" s="1"/>
      <c r="G259" s="1"/>
      <c r="H259"/>
      <c r="I259"/>
      <c r="V259" s="47"/>
      <c r="W259" s="47"/>
      <c r="X259" s="47"/>
      <c r="Y259" s="47"/>
      <c r="Z259" s="47"/>
      <c r="AA259" s="47"/>
    </row>
    <row r="260" spans="1:27" s="48" customFormat="1" ht="17.100000000000001" customHeight="1">
      <c r="A260" s="1"/>
      <c r="B260"/>
      <c r="C260" s="1"/>
      <c r="D260" s="1"/>
      <c r="E260" s="1"/>
      <c r="F260" s="1"/>
      <c r="G260" s="1"/>
      <c r="H260"/>
      <c r="I260"/>
      <c r="V260" s="47"/>
      <c r="W260" s="47"/>
      <c r="X260" s="47"/>
      <c r="Y260" s="47"/>
      <c r="Z260" s="47"/>
      <c r="AA260" s="47"/>
    </row>
    <row r="261" spans="1:27" ht="17.100000000000001" customHeight="1">
      <c r="F261" s="1"/>
    </row>
    <row r="262" spans="1:27" ht="17.100000000000001" customHeight="1">
      <c r="F262" s="1"/>
    </row>
    <row r="263" spans="1:27" s="48" customFormat="1" ht="17.100000000000001" customHeight="1">
      <c r="A263" s="1"/>
      <c r="B263"/>
      <c r="C263" s="1"/>
      <c r="D263" s="1"/>
      <c r="E263" s="1"/>
      <c r="F263" s="1"/>
      <c r="G263" s="1"/>
      <c r="H263"/>
      <c r="I263"/>
      <c r="V263" s="47"/>
      <c r="W263" s="47"/>
      <c r="X263" s="47"/>
      <c r="Y263" s="47"/>
      <c r="Z263" s="47"/>
      <c r="AA263" s="47"/>
    </row>
    <row r="264" spans="1:27" ht="17.100000000000001" customHeight="1">
      <c r="F264" s="1"/>
    </row>
    <row r="265" spans="1:27">
      <c r="F265" s="1"/>
    </row>
    <row r="266" spans="1:27">
      <c r="F266" s="1"/>
    </row>
    <row r="267" spans="1:27">
      <c r="F267" s="1"/>
    </row>
    <row r="268" spans="1:27">
      <c r="F268" s="1"/>
    </row>
    <row r="269" spans="1:27">
      <c r="F269" s="1"/>
    </row>
    <row r="270" spans="1:27">
      <c r="F270" s="1"/>
    </row>
    <row r="271" spans="1:27">
      <c r="F271" s="1"/>
    </row>
    <row r="272" spans="1:27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</sheetData>
  <autoFilter ref="A8:AA184" xr:uid="{00000000-0001-0000-0000-000000000000}"/>
  <mergeCells count="24">
    <mergeCell ref="H195:H196"/>
    <mergeCell ref="H193:I194"/>
    <mergeCell ref="C7:C8"/>
    <mergeCell ref="D7:D8"/>
    <mergeCell ref="F7:F8"/>
    <mergeCell ref="G7:G8"/>
    <mergeCell ref="I7:I8"/>
    <mergeCell ref="I195:I196"/>
    <mergeCell ref="B7:B8"/>
    <mergeCell ref="H5:I6"/>
    <mergeCell ref="H7:H8"/>
    <mergeCell ref="A231:I231"/>
    <mergeCell ref="A230:I230"/>
    <mergeCell ref="A229:I229"/>
    <mergeCell ref="A228:I228"/>
    <mergeCell ref="E7:E8"/>
    <mergeCell ref="A7:A8"/>
    <mergeCell ref="A195:A196"/>
    <mergeCell ref="B195:B196"/>
    <mergeCell ref="C195:C196"/>
    <mergeCell ref="D195:D196"/>
    <mergeCell ref="E195:E196"/>
    <mergeCell ref="F195:F196"/>
    <mergeCell ref="G195:G196"/>
  </mergeCells>
  <phoneticPr fontId="7" type="noConversion"/>
  <conditionalFormatting sqref="B9:B184">
    <cfRule type="duplicateValues" dxfId="0" priority="1"/>
  </conditionalFormatting>
  <pageMargins left="0.27559055118110237" right="0.23622047244094491" top="0" bottom="0.74803149606299213" header="0.31496062992125984" footer="0.31496062992125984"/>
  <pageSetup paperSize="9" scale="63" fitToHeight="0" orientation="portrait" r:id="rId1"/>
  <headerFooter alignWithMargins="0">
    <oddFooter>&amp;R &amp;P|&amp;N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319"/>
  <sheetViews>
    <sheetView topLeftCell="A277" zoomScale="80" zoomScaleNormal="80" workbookViewId="0">
      <selection activeCell="F324" sqref="F324"/>
    </sheetView>
  </sheetViews>
  <sheetFormatPr defaultRowHeight="12.75"/>
  <cols>
    <col min="2" max="2" width="28.85546875" bestFit="1" customWidth="1"/>
    <col min="3" max="3" width="22" bestFit="1" customWidth="1"/>
    <col min="6" max="6" width="21.85546875" bestFit="1" customWidth="1"/>
    <col min="8" max="11" width="9.140625" customWidth="1"/>
  </cols>
  <sheetData>
    <row r="3" spans="2:13">
      <c r="B3" s="46" t="s">
        <v>393</v>
      </c>
      <c r="L3" s="39"/>
      <c r="M3" s="39"/>
    </row>
    <row r="4" spans="2:13" ht="13.5" thickBot="1">
      <c r="B4" s="39" t="s">
        <v>500</v>
      </c>
      <c r="L4" s="39"/>
      <c r="M4" s="39"/>
    </row>
    <row r="5" spans="2:13">
      <c r="B5" s="25" t="s">
        <v>52</v>
      </c>
      <c r="C5" s="88" t="s">
        <v>53</v>
      </c>
      <c r="E5" s="69">
        <v>110650</v>
      </c>
      <c r="F5" s="54" t="s">
        <v>210</v>
      </c>
      <c r="G5" s="55">
        <v>315</v>
      </c>
      <c r="H5" s="55"/>
      <c r="I5" s="55" t="s">
        <v>3</v>
      </c>
      <c r="J5" s="55" t="s">
        <v>2</v>
      </c>
      <c r="K5" s="56" t="s">
        <v>111</v>
      </c>
      <c r="L5" s="65">
        <v>160</v>
      </c>
      <c r="M5" s="65">
        <f>L5*1.23</f>
        <v>196.8</v>
      </c>
    </row>
    <row r="6" spans="2:13">
      <c r="B6" s="27"/>
      <c r="C6" s="44" t="s">
        <v>160</v>
      </c>
      <c r="E6" s="70">
        <v>110624</v>
      </c>
      <c r="F6" s="41" t="s">
        <v>270</v>
      </c>
      <c r="G6" s="40">
        <v>300</v>
      </c>
      <c r="H6" s="40"/>
      <c r="I6" s="40" t="s">
        <v>1</v>
      </c>
      <c r="J6" s="40" t="s">
        <v>18</v>
      </c>
      <c r="K6" s="42" t="s">
        <v>111</v>
      </c>
      <c r="L6" s="60">
        <v>106</v>
      </c>
      <c r="M6" s="60">
        <f>L6*1.23</f>
        <v>130.38</v>
      </c>
    </row>
    <row r="7" spans="2:13" ht="13.5" thickBot="1">
      <c r="B7" s="27"/>
      <c r="C7" s="44" t="s">
        <v>54</v>
      </c>
      <c r="E7" s="71">
        <v>1011</v>
      </c>
      <c r="F7" s="57" t="s">
        <v>43</v>
      </c>
      <c r="G7" s="58">
        <v>140</v>
      </c>
      <c r="H7" s="58"/>
      <c r="I7" s="58" t="s">
        <v>4</v>
      </c>
      <c r="J7" s="58" t="s">
        <v>9</v>
      </c>
      <c r="K7" s="59">
        <v>50000</v>
      </c>
      <c r="L7" s="68">
        <v>112</v>
      </c>
      <c r="M7" s="68">
        <f>L7*1.23</f>
        <v>137.76</v>
      </c>
    </row>
    <row r="8" spans="2:13">
      <c r="B8" s="27"/>
      <c r="C8" s="44" t="s">
        <v>55</v>
      </c>
      <c r="G8" s="1"/>
      <c r="H8" s="1"/>
      <c r="I8" s="1"/>
      <c r="J8" s="1"/>
      <c r="K8" s="31"/>
    </row>
    <row r="9" spans="2:13">
      <c r="B9" s="27"/>
      <c r="C9" s="44" t="s">
        <v>56</v>
      </c>
      <c r="G9" s="1"/>
      <c r="H9" s="1"/>
      <c r="I9" s="1"/>
      <c r="J9" s="1"/>
      <c r="K9" s="31"/>
    </row>
    <row r="10" spans="2:13">
      <c r="B10" s="27"/>
      <c r="C10" s="28" t="s">
        <v>57</v>
      </c>
      <c r="G10" s="1"/>
      <c r="H10" s="1"/>
      <c r="I10" s="1"/>
      <c r="J10" s="1"/>
      <c r="K10" s="31"/>
    </row>
    <row r="11" spans="2:13">
      <c r="B11" s="27"/>
      <c r="C11" s="44" t="s">
        <v>58</v>
      </c>
      <c r="G11" s="1"/>
      <c r="H11" s="1"/>
      <c r="I11" s="1"/>
      <c r="J11" s="1"/>
      <c r="K11" s="31"/>
    </row>
    <row r="12" spans="2:13">
      <c r="B12" s="27"/>
      <c r="C12" s="44" t="s">
        <v>59</v>
      </c>
      <c r="G12" s="1"/>
      <c r="H12" s="1"/>
      <c r="I12" s="1"/>
      <c r="J12" s="1"/>
      <c r="K12" s="31"/>
    </row>
    <row r="13" spans="2:13">
      <c r="B13" s="27"/>
      <c r="C13" s="44" t="s">
        <v>60</v>
      </c>
      <c r="G13" s="1"/>
      <c r="H13" s="1"/>
      <c r="I13" s="1"/>
      <c r="J13" s="1"/>
      <c r="K13" s="31"/>
    </row>
    <row r="14" spans="2:13">
      <c r="B14" s="27"/>
      <c r="C14" s="44" t="s">
        <v>61</v>
      </c>
      <c r="G14" s="1"/>
      <c r="H14" s="1"/>
      <c r="I14" s="1"/>
      <c r="J14" s="1"/>
      <c r="K14" s="31"/>
    </row>
    <row r="15" spans="2:13">
      <c r="B15" s="27"/>
      <c r="C15" s="28" t="s">
        <v>62</v>
      </c>
      <c r="G15" s="1"/>
      <c r="H15" s="1"/>
      <c r="I15" s="1"/>
      <c r="J15" s="1"/>
      <c r="K15" s="31"/>
    </row>
    <row r="16" spans="2:13">
      <c r="B16" s="27"/>
      <c r="C16" s="44" t="s">
        <v>63</v>
      </c>
      <c r="G16" s="1"/>
      <c r="H16" s="1"/>
      <c r="I16" s="1"/>
      <c r="J16" s="1"/>
      <c r="K16" s="31"/>
    </row>
    <row r="17" spans="2:13">
      <c r="B17" s="27"/>
      <c r="C17" s="28" t="s">
        <v>43</v>
      </c>
      <c r="G17" s="1"/>
      <c r="H17" s="1"/>
      <c r="I17" s="1"/>
      <c r="J17" s="1"/>
      <c r="K17" s="31"/>
    </row>
    <row r="18" spans="2:13">
      <c r="B18" s="27"/>
      <c r="C18" s="44" t="s">
        <v>64</v>
      </c>
      <c r="G18" s="1"/>
      <c r="H18" s="1"/>
      <c r="I18" s="1"/>
      <c r="J18" s="1"/>
      <c r="K18" s="31"/>
    </row>
    <row r="19" spans="2:13" ht="13.5" thickBot="1">
      <c r="B19" s="29"/>
      <c r="C19" s="85" t="s">
        <v>526</v>
      </c>
      <c r="G19" s="1"/>
      <c r="H19" s="1"/>
      <c r="I19" s="1"/>
      <c r="J19" s="1"/>
      <c r="K19" s="31"/>
    </row>
    <row r="20" spans="2:13">
      <c r="B20" s="27"/>
      <c r="G20" s="1"/>
      <c r="H20" s="1"/>
      <c r="I20" s="1"/>
      <c r="J20" s="1"/>
      <c r="K20" s="31"/>
    </row>
    <row r="21" spans="2:13" ht="13.5" thickBot="1">
      <c r="B21" s="27"/>
    </row>
    <row r="22" spans="2:13">
      <c r="B22" s="25" t="s">
        <v>68</v>
      </c>
      <c r="C22" s="88" t="s">
        <v>34</v>
      </c>
      <c r="E22" s="69">
        <v>110184</v>
      </c>
      <c r="F22" s="54" t="s">
        <v>69</v>
      </c>
      <c r="G22" s="55">
        <v>140</v>
      </c>
      <c r="H22" s="55"/>
      <c r="I22" s="55" t="s">
        <v>4</v>
      </c>
      <c r="J22" s="55" t="s">
        <v>9</v>
      </c>
      <c r="K22" s="56">
        <v>50000</v>
      </c>
      <c r="L22" s="65">
        <v>113</v>
      </c>
      <c r="M22" s="65">
        <f t="shared" ref="M22:M25" si="0">L22*1.23</f>
        <v>138.99</v>
      </c>
    </row>
    <row r="23" spans="2:13">
      <c r="B23" s="45"/>
      <c r="C23" s="28" t="s">
        <v>69</v>
      </c>
      <c r="E23" s="70">
        <v>110185</v>
      </c>
      <c r="F23" s="41" t="s">
        <v>71</v>
      </c>
      <c r="G23" s="40">
        <v>140</v>
      </c>
      <c r="H23" s="40"/>
      <c r="I23" s="40" t="s">
        <v>4</v>
      </c>
      <c r="J23" s="40" t="s">
        <v>8</v>
      </c>
      <c r="K23" s="42">
        <v>50000</v>
      </c>
      <c r="L23" s="60">
        <v>123</v>
      </c>
      <c r="M23" s="60">
        <f t="shared" si="0"/>
        <v>151.29</v>
      </c>
    </row>
    <row r="24" spans="2:13">
      <c r="B24" s="27"/>
      <c r="C24" s="44" t="s">
        <v>70</v>
      </c>
      <c r="E24" s="70">
        <v>110178</v>
      </c>
      <c r="F24" s="41" t="s">
        <v>216</v>
      </c>
      <c r="G24" s="40">
        <v>298</v>
      </c>
      <c r="H24" s="40"/>
      <c r="I24" s="40" t="s">
        <v>1</v>
      </c>
      <c r="J24" s="40" t="s">
        <v>2</v>
      </c>
      <c r="K24" s="42" t="s">
        <v>111</v>
      </c>
      <c r="L24" s="60">
        <v>192</v>
      </c>
      <c r="M24" s="60">
        <f t="shared" si="0"/>
        <v>236.16</v>
      </c>
    </row>
    <row r="25" spans="2:13" ht="13.5" thickBot="1">
      <c r="B25" s="27"/>
      <c r="C25" s="28" t="s">
        <v>71</v>
      </c>
      <c r="E25" s="71">
        <v>1011</v>
      </c>
      <c r="F25" s="57" t="s">
        <v>43</v>
      </c>
      <c r="G25" s="58">
        <v>140</v>
      </c>
      <c r="H25" s="58"/>
      <c r="I25" s="58" t="s">
        <v>4</v>
      </c>
      <c r="J25" s="58" t="s">
        <v>9</v>
      </c>
      <c r="K25" s="59">
        <v>50000</v>
      </c>
      <c r="L25" s="68">
        <v>112</v>
      </c>
      <c r="M25" s="68">
        <f t="shared" si="0"/>
        <v>137.76</v>
      </c>
    </row>
    <row r="26" spans="2:13">
      <c r="B26" s="27"/>
      <c r="C26" s="28" t="s">
        <v>72</v>
      </c>
    </row>
    <row r="27" spans="2:13">
      <c r="B27" s="27"/>
      <c r="C27" s="44" t="s">
        <v>73</v>
      </c>
    </row>
    <row r="28" spans="2:13">
      <c r="B28" s="27"/>
      <c r="C28" s="44" t="s">
        <v>74</v>
      </c>
    </row>
    <row r="29" spans="2:13">
      <c r="B29" s="27"/>
      <c r="C29" s="44" t="s">
        <v>75</v>
      </c>
    </row>
    <row r="30" spans="2:13">
      <c r="B30" s="27"/>
      <c r="C30" s="44" t="s">
        <v>76</v>
      </c>
    </row>
    <row r="31" spans="2:13">
      <c r="B31" s="27"/>
      <c r="C31" s="44" t="s">
        <v>77</v>
      </c>
    </row>
    <row r="32" spans="2:13">
      <c r="B32" s="27"/>
      <c r="C32" s="44" t="s">
        <v>78</v>
      </c>
    </row>
    <row r="33" spans="2:13">
      <c r="B33" s="27"/>
      <c r="C33" s="44" t="s">
        <v>79</v>
      </c>
    </row>
    <row r="34" spans="2:13">
      <c r="B34" s="27"/>
      <c r="C34" s="44" t="s">
        <v>80</v>
      </c>
    </row>
    <row r="35" spans="2:13">
      <c r="B35" s="27"/>
      <c r="C35" s="44" t="s">
        <v>81</v>
      </c>
    </row>
    <row r="36" spans="2:13">
      <c r="B36" s="27"/>
      <c r="C36" s="44" t="s">
        <v>310</v>
      </c>
    </row>
    <row r="37" spans="2:13">
      <c r="B37" s="27"/>
      <c r="C37" s="28" t="s">
        <v>43</v>
      </c>
    </row>
    <row r="38" spans="2:13">
      <c r="B38" s="27"/>
      <c r="C38" s="44" t="s">
        <v>82</v>
      </c>
    </row>
    <row r="39" spans="2:13" ht="13.5" thickBot="1">
      <c r="B39" s="29"/>
      <c r="C39" s="85" t="s">
        <v>83</v>
      </c>
    </row>
    <row r="40" spans="2:13" ht="13.5" thickBot="1"/>
    <row r="41" spans="2:13">
      <c r="B41" s="25" t="s">
        <v>89</v>
      </c>
      <c r="C41" s="32" t="s">
        <v>90</v>
      </c>
      <c r="E41" s="69">
        <v>110793</v>
      </c>
      <c r="F41" s="54" t="s">
        <v>90</v>
      </c>
      <c r="G41" s="55">
        <v>140</v>
      </c>
      <c r="H41" s="55"/>
      <c r="I41" s="55" t="s">
        <v>4</v>
      </c>
      <c r="J41" s="55" t="s">
        <v>9</v>
      </c>
      <c r="K41" s="56">
        <v>45000</v>
      </c>
      <c r="L41" s="65">
        <v>165</v>
      </c>
      <c r="M41" s="65">
        <f t="shared" ref="M41:M46" si="1">L41*1.23</f>
        <v>202.95</v>
      </c>
    </row>
    <row r="42" spans="2:13">
      <c r="B42" s="27"/>
      <c r="C42" s="33" t="s">
        <v>122</v>
      </c>
      <c r="E42" s="70">
        <v>110837</v>
      </c>
      <c r="F42" s="41" t="s">
        <v>122</v>
      </c>
      <c r="G42" s="40">
        <v>310</v>
      </c>
      <c r="H42" s="40"/>
      <c r="I42" s="40" t="s">
        <v>1</v>
      </c>
      <c r="J42" s="40" t="s">
        <v>2</v>
      </c>
      <c r="K42" s="42" t="s">
        <v>111</v>
      </c>
      <c r="L42" s="60">
        <v>194</v>
      </c>
      <c r="M42" s="60">
        <f t="shared" si="1"/>
        <v>238.62</v>
      </c>
    </row>
    <row r="43" spans="2:13">
      <c r="B43" s="27"/>
      <c r="C43" s="49" t="s">
        <v>135</v>
      </c>
      <c r="E43" s="70">
        <v>110704</v>
      </c>
      <c r="F43" s="41" t="s">
        <v>236</v>
      </c>
      <c r="G43" s="40">
        <v>320</v>
      </c>
      <c r="H43" s="40"/>
      <c r="I43" s="40" t="s">
        <v>3</v>
      </c>
      <c r="J43" s="40" t="s">
        <v>2</v>
      </c>
      <c r="K43" s="42" t="s">
        <v>111</v>
      </c>
      <c r="L43" s="60">
        <v>153</v>
      </c>
      <c r="M43" s="60">
        <f t="shared" si="1"/>
        <v>188.19</v>
      </c>
    </row>
    <row r="44" spans="2:13">
      <c r="B44" s="27"/>
      <c r="C44" s="49" t="s">
        <v>91</v>
      </c>
      <c r="E44" s="70">
        <v>110775</v>
      </c>
      <c r="F44" s="41" t="s">
        <v>276</v>
      </c>
      <c r="G44" s="40">
        <v>320</v>
      </c>
      <c r="H44" s="40"/>
      <c r="I44" s="40" t="s">
        <v>3</v>
      </c>
      <c r="J44" s="40" t="s">
        <v>2</v>
      </c>
      <c r="K44" s="42" t="s">
        <v>111</v>
      </c>
      <c r="L44" s="60">
        <v>153</v>
      </c>
      <c r="M44" s="60">
        <f t="shared" si="1"/>
        <v>188.19</v>
      </c>
    </row>
    <row r="45" spans="2:13">
      <c r="B45" s="27"/>
      <c r="C45" s="49" t="s">
        <v>169</v>
      </c>
      <c r="E45" s="70">
        <v>1080</v>
      </c>
      <c r="F45" s="41" t="s">
        <v>292</v>
      </c>
      <c r="G45" s="40">
        <v>140</v>
      </c>
      <c r="H45" s="40"/>
      <c r="I45" s="40" t="s">
        <v>6</v>
      </c>
      <c r="J45" s="40" t="s">
        <v>2</v>
      </c>
      <c r="K45" s="42" t="s">
        <v>111</v>
      </c>
      <c r="L45" s="60">
        <v>89</v>
      </c>
      <c r="M45" s="60">
        <f t="shared" si="1"/>
        <v>109.47</v>
      </c>
    </row>
    <row r="46" spans="2:13" ht="13.5" thickBot="1">
      <c r="B46" s="27"/>
      <c r="C46" s="49" t="s">
        <v>92</v>
      </c>
      <c r="E46" s="71">
        <v>110637</v>
      </c>
      <c r="F46" s="57" t="s">
        <v>332</v>
      </c>
      <c r="G46" s="58">
        <v>315</v>
      </c>
      <c r="H46" s="58"/>
      <c r="I46" s="58" t="s">
        <v>3</v>
      </c>
      <c r="J46" s="58" t="s">
        <v>2</v>
      </c>
      <c r="K46" s="59" t="s">
        <v>111</v>
      </c>
      <c r="L46" s="68">
        <v>123</v>
      </c>
      <c r="M46" s="68">
        <f t="shared" si="1"/>
        <v>151.29</v>
      </c>
    </row>
    <row r="47" spans="2:13">
      <c r="B47" s="27"/>
      <c r="C47" s="33" t="s">
        <v>236</v>
      </c>
      <c r="G47" s="1"/>
      <c r="H47" s="1"/>
      <c r="I47" s="1"/>
      <c r="J47" s="1"/>
      <c r="K47" s="31"/>
      <c r="L47" s="86"/>
      <c r="M47" s="86"/>
    </row>
    <row r="48" spans="2:13">
      <c r="B48" s="27"/>
      <c r="C48" s="49" t="s">
        <v>265</v>
      </c>
      <c r="G48" s="1"/>
      <c r="H48" s="1"/>
      <c r="I48" s="1"/>
      <c r="J48" s="1"/>
      <c r="K48" s="31"/>
      <c r="L48" s="86"/>
      <c r="M48" s="86"/>
    </row>
    <row r="49" spans="2:13">
      <c r="B49" s="27"/>
      <c r="C49" s="33" t="s">
        <v>276</v>
      </c>
      <c r="G49" s="1"/>
      <c r="H49" s="1"/>
      <c r="I49" s="1"/>
      <c r="J49" s="1"/>
      <c r="K49" s="31"/>
      <c r="L49" s="86"/>
      <c r="M49" s="86"/>
    </row>
    <row r="50" spans="2:13">
      <c r="B50" s="27"/>
      <c r="C50" s="49" t="s">
        <v>288</v>
      </c>
      <c r="G50" s="1"/>
      <c r="H50" s="1"/>
      <c r="I50" s="1"/>
      <c r="J50" s="1"/>
      <c r="K50" s="31"/>
      <c r="L50" s="86"/>
      <c r="M50" s="86"/>
    </row>
    <row r="51" spans="2:13">
      <c r="B51" s="27"/>
      <c r="C51" s="33" t="s">
        <v>292</v>
      </c>
      <c r="G51" s="1"/>
      <c r="H51" s="1"/>
      <c r="I51" s="1"/>
      <c r="J51" s="1"/>
      <c r="K51" s="31"/>
      <c r="L51" s="86"/>
      <c r="M51" s="86"/>
    </row>
    <row r="52" spans="2:13" ht="13.5" thickBot="1">
      <c r="B52" s="29"/>
      <c r="C52" s="34" t="s">
        <v>332</v>
      </c>
      <c r="G52" s="1"/>
      <c r="H52" s="1"/>
      <c r="I52" s="1"/>
      <c r="J52" s="1"/>
      <c r="K52" s="31"/>
      <c r="L52" s="86"/>
      <c r="M52" s="86"/>
    </row>
    <row r="53" spans="2:13" ht="13.5" thickBot="1"/>
    <row r="54" spans="2:13">
      <c r="B54" s="25" t="s">
        <v>28</v>
      </c>
      <c r="C54" s="80" t="s">
        <v>29</v>
      </c>
      <c r="E54" s="77">
        <v>3451</v>
      </c>
      <c r="F54" s="78" t="s">
        <v>29</v>
      </c>
      <c r="G54" s="79">
        <v>140</v>
      </c>
      <c r="H54" s="72"/>
      <c r="I54" s="79" t="s">
        <v>4</v>
      </c>
      <c r="J54" s="79" t="s">
        <v>9</v>
      </c>
      <c r="K54" s="56">
        <v>35000</v>
      </c>
      <c r="L54" s="65">
        <v>109</v>
      </c>
      <c r="M54" s="65">
        <f t="shared" ref="M54:M55" si="2">L54*1.23</f>
        <v>134.07</v>
      </c>
    </row>
    <row r="55" spans="2:13" ht="13.5" thickBot="1">
      <c r="B55" s="27"/>
      <c r="C55" s="33" t="s">
        <v>30</v>
      </c>
      <c r="E55" s="71">
        <v>3454</v>
      </c>
      <c r="F55" s="57" t="s">
        <v>30</v>
      </c>
      <c r="G55" s="58">
        <v>140</v>
      </c>
      <c r="H55" s="58"/>
      <c r="I55" s="58" t="s">
        <v>4</v>
      </c>
      <c r="J55" s="58" t="s">
        <v>9</v>
      </c>
      <c r="K55" s="59">
        <v>50000</v>
      </c>
      <c r="L55" s="68">
        <v>121</v>
      </c>
      <c r="M55" s="68">
        <f t="shared" si="2"/>
        <v>148.82999999999998</v>
      </c>
    </row>
    <row r="56" spans="2:13">
      <c r="B56" s="27"/>
      <c r="C56" s="49" t="s">
        <v>422</v>
      </c>
      <c r="G56" s="1"/>
      <c r="H56" s="1"/>
      <c r="I56" s="1"/>
      <c r="J56" s="1"/>
      <c r="K56" s="31"/>
      <c r="L56" s="86"/>
      <c r="M56" s="86"/>
    </row>
    <row r="57" spans="2:13">
      <c r="B57" s="27"/>
      <c r="C57" s="49" t="s">
        <v>165</v>
      </c>
      <c r="G57" s="1"/>
      <c r="H57" s="1"/>
      <c r="I57" s="1"/>
      <c r="J57" s="1"/>
      <c r="K57" s="31"/>
      <c r="L57" s="86"/>
      <c r="M57" s="86"/>
    </row>
    <row r="58" spans="2:13">
      <c r="B58" s="27"/>
      <c r="C58" s="49" t="s">
        <v>31</v>
      </c>
      <c r="G58" s="1"/>
      <c r="H58" s="1"/>
      <c r="I58" s="1"/>
      <c r="J58" s="1"/>
      <c r="K58" s="31"/>
      <c r="L58" s="86"/>
      <c r="M58" s="86"/>
    </row>
    <row r="59" spans="2:13">
      <c r="B59" s="27"/>
      <c r="C59" s="49" t="s">
        <v>529</v>
      </c>
      <c r="G59" s="1"/>
      <c r="H59" s="1"/>
      <c r="I59" s="1"/>
      <c r="J59" s="1"/>
      <c r="K59" s="31"/>
      <c r="L59" s="86"/>
      <c r="M59" s="86"/>
    </row>
    <row r="60" spans="2:13">
      <c r="B60" s="27"/>
      <c r="C60" s="49" t="s">
        <v>246</v>
      </c>
      <c r="G60" s="1"/>
      <c r="H60" s="1"/>
      <c r="I60" s="1"/>
      <c r="J60" s="1"/>
      <c r="K60" s="31"/>
      <c r="L60" s="86"/>
      <c r="M60" s="86"/>
    </row>
    <row r="61" spans="2:13">
      <c r="B61" s="27"/>
      <c r="C61" s="49" t="s">
        <v>32</v>
      </c>
      <c r="G61" s="1"/>
      <c r="H61" s="1"/>
      <c r="I61" s="1"/>
      <c r="J61" s="1"/>
      <c r="K61" s="31"/>
      <c r="L61" s="86"/>
      <c r="M61" s="86"/>
    </row>
    <row r="62" spans="2:13">
      <c r="B62" s="27"/>
      <c r="C62" s="49" t="s">
        <v>27</v>
      </c>
      <c r="G62" s="1"/>
      <c r="H62" s="1"/>
      <c r="I62" s="1"/>
      <c r="J62" s="1"/>
      <c r="K62" s="31"/>
      <c r="L62" s="86"/>
      <c r="M62" s="86"/>
    </row>
    <row r="63" spans="2:13">
      <c r="B63" s="27"/>
      <c r="C63" s="49" t="s">
        <v>451</v>
      </c>
      <c r="G63" s="1"/>
      <c r="H63" s="1"/>
      <c r="I63" s="1"/>
      <c r="J63" s="1"/>
      <c r="K63" s="31"/>
    </row>
    <row r="64" spans="2:13" ht="13.5" thickBot="1">
      <c r="B64" s="29"/>
      <c r="C64" s="50" t="s">
        <v>316</v>
      </c>
    </row>
    <row r="65" spans="2:13" ht="13.5" thickBot="1"/>
    <row r="66" spans="2:13" ht="13.5" thickBot="1">
      <c r="B66" s="25" t="s">
        <v>24</v>
      </c>
      <c r="C66" s="81" t="s">
        <v>123</v>
      </c>
      <c r="E66" s="73">
        <v>4084</v>
      </c>
      <c r="F66" s="74" t="s">
        <v>328</v>
      </c>
      <c r="G66" s="75">
        <v>295</v>
      </c>
      <c r="H66" s="75"/>
      <c r="I66" s="75" t="s">
        <v>1</v>
      </c>
      <c r="J66" s="75" t="s">
        <v>18</v>
      </c>
      <c r="K66" s="76"/>
      <c r="L66" s="87">
        <v>66</v>
      </c>
      <c r="M66" s="87">
        <f t="shared" ref="M66" si="3">L66*1.23</f>
        <v>81.179999999999993</v>
      </c>
    </row>
    <row r="67" spans="2:13">
      <c r="B67" s="27"/>
      <c r="C67" s="49" t="s">
        <v>143</v>
      </c>
      <c r="G67" s="1"/>
      <c r="H67" s="1"/>
      <c r="I67" s="1"/>
      <c r="J67" s="1"/>
      <c r="K67" s="31"/>
    </row>
    <row r="68" spans="2:13">
      <c r="B68" s="27"/>
      <c r="C68" s="49" t="s">
        <v>147</v>
      </c>
      <c r="G68" s="1"/>
      <c r="H68" s="1"/>
      <c r="I68" s="1"/>
      <c r="J68" s="1"/>
      <c r="K68" s="31"/>
    </row>
    <row r="69" spans="2:13">
      <c r="B69" s="27"/>
      <c r="C69" s="49" t="s">
        <v>25</v>
      </c>
      <c r="G69" s="1"/>
      <c r="H69" s="1"/>
      <c r="I69" s="1"/>
      <c r="J69" s="1"/>
      <c r="K69" s="31"/>
    </row>
    <row r="70" spans="2:13">
      <c r="B70" s="27"/>
      <c r="C70" s="49" t="s">
        <v>177</v>
      </c>
      <c r="G70" s="1"/>
      <c r="H70" s="1"/>
      <c r="I70" s="1"/>
      <c r="J70" s="1"/>
      <c r="K70" s="31"/>
    </row>
    <row r="71" spans="2:13">
      <c r="B71" s="27"/>
      <c r="C71" s="49" t="s">
        <v>182</v>
      </c>
      <c r="G71" s="1"/>
      <c r="H71" s="1"/>
      <c r="I71" s="1"/>
      <c r="J71" s="1"/>
      <c r="K71" s="31"/>
    </row>
    <row r="72" spans="2:13">
      <c r="B72" s="27"/>
      <c r="C72" s="49" t="s">
        <v>527</v>
      </c>
      <c r="G72" s="1"/>
      <c r="H72" s="1"/>
      <c r="I72" s="1"/>
      <c r="J72" s="1"/>
      <c r="K72" s="31"/>
    </row>
    <row r="73" spans="2:13">
      <c r="B73" s="27"/>
      <c r="C73" s="49" t="s">
        <v>26</v>
      </c>
      <c r="G73" s="1"/>
      <c r="H73" s="1"/>
      <c r="I73" s="1"/>
      <c r="J73" s="1"/>
      <c r="K73" s="31"/>
    </row>
    <row r="74" spans="2:13">
      <c r="B74" s="27"/>
      <c r="C74" s="49" t="s">
        <v>528</v>
      </c>
      <c r="G74" s="1"/>
      <c r="H74" s="1"/>
      <c r="I74" s="1"/>
      <c r="J74" s="1"/>
      <c r="K74" s="31"/>
    </row>
    <row r="75" spans="2:13">
      <c r="B75" s="27"/>
      <c r="C75" s="49" t="s">
        <v>254</v>
      </c>
      <c r="G75" s="1"/>
      <c r="H75" s="1"/>
      <c r="I75" s="1"/>
      <c r="J75" s="1"/>
      <c r="K75" s="31"/>
    </row>
    <row r="76" spans="2:13">
      <c r="B76" s="27"/>
      <c r="C76" s="49" t="s">
        <v>27</v>
      </c>
      <c r="G76" s="1"/>
      <c r="H76" s="1"/>
      <c r="I76" s="1"/>
      <c r="J76" s="1"/>
      <c r="K76" s="31"/>
    </row>
    <row r="77" spans="2:13">
      <c r="B77" s="27"/>
      <c r="C77" s="49" t="s">
        <v>294</v>
      </c>
      <c r="G77" s="1"/>
      <c r="H77" s="1"/>
      <c r="I77" s="1"/>
      <c r="J77" s="1"/>
      <c r="K77" s="31"/>
    </row>
    <row r="78" spans="2:13">
      <c r="B78" s="27"/>
      <c r="C78" s="49" t="s">
        <v>304</v>
      </c>
      <c r="G78" s="1"/>
      <c r="H78" s="1"/>
      <c r="I78" s="1"/>
      <c r="J78" s="1"/>
      <c r="K78" s="31"/>
    </row>
    <row r="79" spans="2:13" ht="13.5" thickBot="1">
      <c r="B79" s="29"/>
      <c r="C79" s="34" t="s">
        <v>328</v>
      </c>
      <c r="G79" s="1"/>
      <c r="H79" s="1"/>
      <c r="I79" s="1"/>
      <c r="J79" s="1"/>
      <c r="K79" s="31"/>
    </row>
    <row r="80" spans="2:13" ht="13.5" thickBot="1"/>
    <row r="81" spans="2:13">
      <c r="B81" s="25" t="s">
        <v>84</v>
      </c>
      <c r="C81" s="32" t="s">
        <v>108</v>
      </c>
      <c r="E81" s="69">
        <v>3990</v>
      </c>
      <c r="F81" s="54" t="s">
        <v>108</v>
      </c>
      <c r="G81" s="55">
        <v>288</v>
      </c>
      <c r="H81" s="55"/>
      <c r="I81" s="55" t="s">
        <v>1</v>
      </c>
      <c r="J81" s="55" t="s">
        <v>2</v>
      </c>
      <c r="K81" s="56"/>
      <c r="L81" s="65">
        <v>157</v>
      </c>
      <c r="M81" s="65">
        <f t="shared" ref="M81:M86" si="4">L81*1.23</f>
        <v>193.10999999999999</v>
      </c>
    </row>
    <row r="82" spans="2:13">
      <c r="B82" s="27"/>
      <c r="C82" s="33" t="s">
        <v>137</v>
      </c>
      <c r="E82" s="70">
        <v>4047</v>
      </c>
      <c r="F82" s="41" t="s">
        <v>137</v>
      </c>
      <c r="G82" s="40">
        <v>307</v>
      </c>
      <c r="H82" s="40"/>
      <c r="I82" s="40" t="s">
        <v>1</v>
      </c>
      <c r="J82" s="40" t="s">
        <v>18</v>
      </c>
      <c r="K82" s="42"/>
      <c r="L82" s="60">
        <v>133</v>
      </c>
      <c r="M82" s="60">
        <f t="shared" si="4"/>
        <v>163.59</v>
      </c>
    </row>
    <row r="83" spans="2:13">
      <c r="B83" s="27"/>
      <c r="C83" s="33" t="s">
        <v>148</v>
      </c>
      <c r="E83" s="70">
        <v>4001</v>
      </c>
      <c r="F83" s="41" t="s">
        <v>148</v>
      </c>
      <c r="G83" s="40">
        <v>315</v>
      </c>
      <c r="H83" s="40" t="s">
        <v>0</v>
      </c>
      <c r="I83" s="40" t="s">
        <v>3</v>
      </c>
      <c r="J83" s="40" t="s">
        <v>18</v>
      </c>
      <c r="K83" s="42"/>
      <c r="L83" s="60">
        <v>75</v>
      </c>
      <c r="M83" s="60">
        <f t="shared" si="4"/>
        <v>92.25</v>
      </c>
    </row>
    <row r="84" spans="2:13">
      <c r="B84" s="27"/>
      <c r="C84" s="49" t="s">
        <v>84</v>
      </c>
      <c r="E84" s="70">
        <v>3917</v>
      </c>
      <c r="F84" s="41" t="s">
        <v>248</v>
      </c>
      <c r="G84" s="40">
        <v>290</v>
      </c>
      <c r="H84" s="40"/>
      <c r="I84" s="40" t="s">
        <v>1</v>
      </c>
      <c r="J84" s="40" t="s">
        <v>9</v>
      </c>
      <c r="K84" s="42">
        <v>37500</v>
      </c>
      <c r="L84" s="60">
        <v>126</v>
      </c>
      <c r="M84" s="60">
        <f t="shared" si="4"/>
        <v>154.97999999999999</v>
      </c>
    </row>
    <row r="85" spans="2:13">
      <c r="B85" s="27"/>
      <c r="C85" s="49" t="s">
        <v>208</v>
      </c>
      <c r="E85" s="70">
        <v>3974</v>
      </c>
      <c r="F85" s="41" t="s">
        <v>283</v>
      </c>
      <c r="G85" s="40">
        <v>292</v>
      </c>
      <c r="H85" s="40"/>
      <c r="I85" s="40" t="s">
        <v>3</v>
      </c>
      <c r="J85" s="40" t="s">
        <v>2</v>
      </c>
      <c r="K85" s="42"/>
      <c r="L85" s="60">
        <v>93</v>
      </c>
      <c r="M85" s="60">
        <f t="shared" si="4"/>
        <v>114.39</v>
      </c>
    </row>
    <row r="86" spans="2:13" ht="13.5" thickBot="1">
      <c r="B86" s="27"/>
      <c r="C86" s="33" t="s">
        <v>248</v>
      </c>
      <c r="E86" s="71">
        <v>1011</v>
      </c>
      <c r="F86" s="57" t="s">
        <v>43</v>
      </c>
      <c r="G86" s="58">
        <v>140</v>
      </c>
      <c r="H86" s="58"/>
      <c r="I86" s="58" t="s">
        <v>4</v>
      </c>
      <c r="J86" s="58" t="s">
        <v>9</v>
      </c>
      <c r="K86" s="59">
        <v>50000</v>
      </c>
      <c r="L86" s="68">
        <v>112</v>
      </c>
      <c r="M86" s="68">
        <f t="shared" si="4"/>
        <v>137.76</v>
      </c>
    </row>
    <row r="87" spans="2:13">
      <c r="B87" s="27"/>
      <c r="C87" s="33" t="s">
        <v>283</v>
      </c>
      <c r="G87" s="1"/>
      <c r="H87" s="1"/>
      <c r="I87" s="1"/>
      <c r="J87" s="1"/>
      <c r="K87" s="31"/>
    </row>
    <row r="88" spans="2:13">
      <c r="B88" s="27"/>
      <c r="C88" s="49" t="s">
        <v>443</v>
      </c>
      <c r="G88" s="1"/>
      <c r="H88" s="1"/>
      <c r="I88" s="1"/>
      <c r="J88" s="1"/>
      <c r="K88" s="31"/>
    </row>
    <row r="89" spans="2:13">
      <c r="B89" s="27"/>
      <c r="C89" s="49" t="s">
        <v>286</v>
      </c>
      <c r="G89" s="1"/>
      <c r="H89" s="1"/>
      <c r="I89" s="1"/>
      <c r="J89" s="1"/>
      <c r="K89" s="31"/>
    </row>
    <row r="90" spans="2:13" ht="13.5" thickBot="1">
      <c r="B90" s="29"/>
      <c r="C90" s="34" t="s">
        <v>43</v>
      </c>
    </row>
    <row r="91" spans="2:13" ht="13.5" thickBot="1"/>
    <row r="92" spans="2:13">
      <c r="B92" s="35" t="s">
        <v>93</v>
      </c>
      <c r="C92" s="32" t="s">
        <v>29</v>
      </c>
      <c r="E92" s="69">
        <v>3451</v>
      </c>
      <c r="F92" s="54" t="s">
        <v>29</v>
      </c>
      <c r="G92" s="55">
        <v>140</v>
      </c>
      <c r="H92" s="55"/>
      <c r="I92" s="55" t="s">
        <v>4</v>
      </c>
      <c r="J92" s="55" t="s">
        <v>9</v>
      </c>
      <c r="K92" s="56">
        <v>35000</v>
      </c>
      <c r="L92" s="65">
        <v>109</v>
      </c>
      <c r="M92" s="65">
        <f t="shared" ref="M92:M96" si="5">L92*1.23</f>
        <v>134.07</v>
      </c>
    </row>
    <row r="93" spans="2:13">
      <c r="B93" s="27"/>
      <c r="C93" s="49" t="s">
        <v>530</v>
      </c>
      <c r="E93" s="70">
        <v>110393</v>
      </c>
      <c r="F93" s="41" t="s">
        <v>94</v>
      </c>
      <c r="G93" s="40">
        <v>140</v>
      </c>
      <c r="H93" s="40"/>
      <c r="I93" s="40" t="s">
        <v>4</v>
      </c>
      <c r="J93" s="40" t="s">
        <v>2</v>
      </c>
      <c r="K93" s="42" t="s">
        <v>111</v>
      </c>
      <c r="L93" s="60">
        <v>131</v>
      </c>
      <c r="M93" s="60">
        <f t="shared" si="5"/>
        <v>161.13</v>
      </c>
    </row>
    <row r="94" spans="2:13">
      <c r="B94" s="27"/>
      <c r="C94" s="49" t="s">
        <v>501</v>
      </c>
      <c r="E94" s="70">
        <v>110243</v>
      </c>
      <c r="F94" s="41" t="s">
        <v>95</v>
      </c>
      <c r="G94" s="40">
        <v>140</v>
      </c>
      <c r="H94" s="40"/>
      <c r="I94" s="40" t="s">
        <v>4</v>
      </c>
      <c r="J94" s="40" t="s">
        <v>9</v>
      </c>
      <c r="K94" s="42">
        <v>50000</v>
      </c>
      <c r="L94" s="60">
        <v>113</v>
      </c>
      <c r="M94" s="60">
        <f t="shared" si="5"/>
        <v>138.99</v>
      </c>
    </row>
    <row r="95" spans="2:13">
      <c r="B95" s="27"/>
      <c r="C95" s="33" t="s">
        <v>94</v>
      </c>
      <c r="E95" s="70">
        <v>3472</v>
      </c>
      <c r="F95" s="41" t="s">
        <v>228</v>
      </c>
      <c r="G95" s="40">
        <v>295</v>
      </c>
      <c r="H95" s="40"/>
      <c r="I95" s="40" t="s">
        <v>1</v>
      </c>
      <c r="J95" s="40" t="s">
        <v>2</v>
      </c>
      <c r="K95" s="42" t="s">
        <v>111</v>
      </c>
      <c r="L95" s="60">
        <v>116</v>
      </c>
      <c r="M95" s="60">
        <f t="shared" si="5"/>
        <v>142.68</v>
      </c>
    </row>
    <row r="96" spans="2:13" ht="13.5" thickBot="1">
      <c r="B96" s="27"/>
      <c r="C96" s="33" t="s">
        <v>95</v>
      </c>
      <c r="E96" s="71">
        <v>1011</v>
      </c>
      <c r="F96" s="57" t="s">
        <v>43</v>
      </c>
      <c r="G96" s="58">
        <v>140</v>
      </c>
      <c r="H96" s="58"/>
      <c r="I96" s="58" t="s">
        <v>4</v>
      </c>
      <c r="J96" s="58" t="s">
        <v>9</v>
      </c>
      <c r="K96" s="59">
        <v>50000</v>
      </c>
      <c r="L96" s="68">
        <v>112</v>
      </c>
      <c r="M96" s="68">
        <f t="shared" si="5"/>
        <v>137.76</v>
      </c>
    </row>
    <row r="97" spans="2:13">
      <c r="B97" s="27"/>
      <c r="C97" s="49" t="s">
        <v>202</v>
      </c>
      <c r="G97" s="1"/>
      <c r="H97" s="1"/>
      <c r="I97" s="1"/>
      <c r="J97" s="1"/>
      <c r="K97" s="31"/>
    </row>
    <row r="98" spans="2:13">
      <c r="B98" s="27"/>
      <c r="C98" s="33" t="s">
        <v>228</v>
      </c>
      <c r="G98" s="1"/>
      <c r="H98" s="1"/>
      <c r="I98" s="1"/>
      <c r="J98" s="1"/>
      <c r="K98" s="31"/>
    </row>
    <row r="99" spans="2:13">
      <c r="B99" s="27"/>
      <c r="C99" s="49" t="s">
        <v>527</v>
      </c>
      <c r="G99" s="1"/>
      <c r="H99" s="1"/>
      <c r="I99" s="1"/>
      <c r="J99" s="1"/>
      <c r="K99" s="31"/>
    </row>
    <row r="100" spans="2:13">
      <c r="B100" s="27"/>
      <c r="C100" s="49" t="s">
        <v>253</v>
      </c>
      <c r="G100" s="1"/>
      <c r="H100" s="1"/>
      <c r="I100" s="1"/>
      <c r="J100" s="1"/>
      <c r="K100" s="31"/>
    </row>
    <row r="101" spans="2:13">
      <c r="B101" s="27"/>
      <c r="C101" s="49" t="s">
        <v>256</v>
      </c>
      <c r="G101" s="1"/>
      <c r="H101" s="1"/>
      <c r="I101" s="1"/>
      <c r="J101" s="1"/>
      <c r="K101" s="31"/>
    </row>
    <row r="102" spans="2:13">
      <c r="B102" s="27"/>
      <c r="C102" s="49" t="s">
        <v>263</v>
      </c>
      <c r="G102" s="1"/>
      <c r="H102" s="1"/>
      <c r="I102" s="1"/>
      <c r="J102" s="1"/>
      <c r="K102" s="31"/>
    </row>
    <row r="103" spans="2:13">
      <c r="B103" s="27"/>
      <c r="C103" s="49" t="s">
        <v>266</v>
      </c>
      <c r="G103" s="1"/>
      <c r="H103" s="1"/>
      <c r="I103" s="1"/>
      <c r="J103" s="1"/>
      <c r="K103" s="31"/>
    </row>
    <row r="104" spans="2:13">
      <c r="B104" s="27"/>
      <c r="C104" s="49" t="s">
        <v>96</v>
      </c>
      <c r="G104" s="1"/>
      <c r="H104" s="1"/>
      <c r="I104" s="1"/>
      <c r="J104" s="1"/>
      <c r="K104" s="31"/>
    </row>
    <row r="105" spans="2:13">
      <c r="B105" s="27"/>
      <c r="C105" s="49" t="s">
        <v>97</v>
      </c>
      <c r="G105" s="1"/>
      <c r="H105" s="1"/>
      <c r="I105" s="1"/>
      <c r="J105" s="1"/>
      <c r="K105" s="31"/>
    </row>
    <row r="106" spans="2:13">
      <c r="B106" s="27"/>
      <c r="C106" s="33" t="s">
        <v>43</v>
      </c>
      <c r="G106" s="1"/>
      <c r="H106" s="1"/>
      <c r="I106" s="1"/>
      <c r="J106" s="1"/>
      <c r="K106" s="31"/>
    </row>
    <row r="107" spans="2:13">
      <c r="B107" s="27"/>
      <c r="C107" s="49" t="s">
        <v>46</v>
      </c>
      <c r="G107" s="1"/>
      <c r="H107" s="1"/>
      <c r="I107" s="1"/>
      <c r="J107" s="1"/>
      <c r="K107" s="31"/>
    </row>
    <row r="108" spans="2:13">
      <c r="B108" s="27"/>
      <c r="C108" s="49" t="s">
        <v>329</v>
      </c>
      <c r="G108" s="1"/>
      <c r="H108" s="1"/>
      <c r="I108" s="1"/>
      <c r="J108" s="1"/>
      <c r="K108" s="31"/>
    </row>
    <row r="109" spans="2:13" ht="13.5" thickBot="1">
      <c r="B109" s="29"/>
      <c r="C109" s="50" t="s">
        <v>333</v>
      </c>
      <c r="G109" s="1"/>
      <c r="H109" s="1"/>
      <c r="I109" s="1"/>
      <c r="J109" s="1"/>
      <c r="K109" s="31"/>
    </row>
    <row r="110" spans="2:13" ht="13.5" thickBot="1"/>
    <row r="111" spans="2:13">
      <c r="B111" s="35" t="s">
        <v>48</v>
      </c>
      <c r="C111" s="81" t="s">
        <v>502</v>
      </c>
      <c r="E111" s="69">
        <v>4109</v>
      </c>
      <c r="F111" s="54" t="s">
        <v>153</v>
      </c>
      <c r="G111" s="55">
        <v>280</v>
      </c>
      <c r="H111" s="55" t="s">
        <v>0</v>
      </c>
      <c r="I111" s="55" t="s">
        <v>1</v>
      </c>
      <c r="J111" s="55" t="s">
        <v>18</v>
      </c>
      <c r="K111" s="56"/>
      <c r="L111" s="65">
        <v>127</v>
      </c>
      <c r="M111" s="65">
        <f t="shared" ref="M111:M112" si="6">L111*1.23</f>
        <v>156.21</v>
      </c>
    </row>
    <row r="112" spans="2:13" ht="13.5" thickBot="1">
      <c r="B112" s="27"/>
      <c r="C112" s="82" t="s">
        <v>153</v>
      </c>
      <c r="E112" s="71">
        <v>3168</v>
      </c>
      <c r="F112" s="57" t="s">
        <v>196</v>
      </c>
      <c r="G112" s="58">
        <v>305</v>
      </c>
      <c r="H112" s="58" t="s">
        <v>0</v>
      </c>
      <c r="I112" s="58" t="s">
        <v>1</v>
      </c>
      <c r="J112" s="58" t="s">
        <v>2</v>
      </c>
      <c r="K112" s="59"/>
      <c r="L112" s="68">
        <v>186</v>
      </c>
      <c r="M112" s="68">
        <f t="shared" si="6"/>
        <v>228.78</v>
      </c>
    </row>
    <row r="113" spans="2:13">
      <c r="B113" s="27"/>
      <c r="C113" s="49" t="s">
        <v>167</v>
      </c>
      <c r="F113" s="39"/>
      <c r="G113" s="1"/>
      <c r="H113" s="1"/>
      <c r="I113" s="1"/>
      <c r="J113" s="1"/>
      <c r="K113" s="31"/>
    </row>
    <row r="114" spans="2:13">
      <c r="B114" s="27"/>
      <c r="C114" s="82" t="s">
        <v>196</v>
      </c>
      <c r="F114" s="39"/>
      <c r="G114" s="1"/>
      <c r="H114" s="1"/>
      <c r="I114" s="1"/>
      <c r="J114" s="1"/>
      <c r="K114" s="31"/>
    </row>
    <row r="115" spans="2:13">
      <c r="B115" s="27"/>
      <c r="C115" s="49" t="s">
        <v>49</v>
      </c>
    </row>
    <row r="116" spans="2:13">
      <c r="B116" s="27"/>
      <c r="C116" s="49" t="s">
        <v>503</v>
      </c>
    </row>
    <row r="117" spans="2:13">
      <c r="B117" s="27"/>
      <c r="C117" s="49" t="s">
        <v>255</v>
      </c>
    </row>
    <row r="118" spans="2:13">
      <c r="B118" s="27"/>
      <c r="C118" s="49" t="s">
        <v>50</v>
      </c>
    </row>
    <row r="119" spans="2:13">
      <c r="B119" s="27"/>
      <c r="C119" s="49" t="s">
        <v>51</v>
      </c>
    </row>
    <row r="120" spans="2:13" ht="13.5" thickBot="1">
      <c r="B120" s="29"/>
      <c r="C120" s="50" t="s">
        <v>346</v>
      </c>
    </row>
    <row r="121" spans="2:13" ht="13.5" thickBot="1"/>
    <row r="122" spans="2:13">
      <c r="B122" s="25" t="s">
        <v>351</v>
      </c>
      <c r="C122" s="81" t="s">
        <v>156</v>
      </c>
      <c r="E122" s="11">
        <v>4018</v>
      </c>
      <c r="F122" s="12" t="s">
        <v>239</v>
      </c>
      <c r="G122" s="13">
        <v>300</v>
      </c>
      <c r="H122" s="13" t="s">
        <v>0</v>
      </c>
      <c r="I122" s="13" t="s">
        <v>3</v>
      </c>
      <c r="J122" s="13" t="s">
        <v>18</v>
      </c>
      <c r="K122" s="22"/>
      <c r="L122" s="65">
        <v>97</v>
      </c>
      <c r="M122" s="65">
        <f t="shared" ref="M122:M123" si="7">L122*1.23</f>
        <v>119.31</v>
      </c>
    </row>
    <row r="123" spans="2:13" ht="13.5" thickBot="1">
      <c r="B123" s="27"/>
      <c r="C123" s="49" t="s">
        <v>185</v>
      </c>
      <c r="E123" s="17">
        <v>4044</v>
      </c>
      <c r="F123" s="18" t="s">
        <v>306</v>
      </c>
      <c r="G123" s="19">
        <v>307</v>
      </c>
      <c r="H123" s="19" t="s">
        <v>0</v>
      </c>
      <c r="I123" s="19" t="s">
        <v>1</v>
      </c>
      <c r="J123" s="19" t="s">
        <v>18</v>
      </c>
      <c r="K123" s="24"/>
      <c r="L123" s="68">
        <v>74</v>
      </c>
      <c r="M123" s="68">
        <f t="shared" si="7"/>
        <v>91.02</v>
      </c>
    </row>
    <row r="124" spans="2:13">
      <c r="B124" s="27"/>
      <c r="C124" s="49" t="s">
        <v>194</v>
      </c>
    </row>
    <row r="125" spans="2:13">
      <c r="B125" s="27"/>
      <c r="C125" s="49" t="s">
        <v>201</v>
      </c>
    </row>
    <row r="126" spans="2:13">
      <c r="B126" s="27"/>
      <c r="C126" s="49" t="s">
        <v>237</v>
      </c>
    </row>
    <row r="127" spans="2:13">
      <c r="B127" s="27"/>
      <c r="C127" s="33" t="s">
        <v>239</v>
      </c>
    </row>
    <row r="128" spans="2:13">
      <c r="B128" s="27"/>
      <c r="C128" s="49" t="s">
        <v>251</v>
      </c>
    </row>
    <row r="129" spans="2:13">
      <c r="B129" s="27"/>
      <c r="C129" s="49" t="s">
        <v>504</v>
      </c>
    </row>
    <row r="130" spans="2:13" ht="13.5" thickBot="1">
      <c r="B130" s="29"/>
      <c r="C130" s="34" t="s">
        <v>306</v>
      </c>
    </row>
    <row r="131" spans="2:13" ht="13.5" thickBot="1"/>
    <row r="132" spans="2:13">
      <c r="B132" s="25" t="s">
        <v>360</v>
      </c>
      <c r="C132" s="81" t="s">
        <v>155</v>
      </c>
      <c r="E132" s="69">
        <v>110691</v>
      </c>
      <c r="F132" s="54" t="s">
        <v>242</v>
      </c>
      <c r="G132" s="55">
        <v>134</v>
      </c>
      <c r="H132" s="55"/>
      <c r="I132" s="55" t="s">
        <v>4</v>
      </c>
      <c r="J132" s="55" t="s">
        <v>8</v>
      </c>
      <c r="K132" s="56">
        <v>45000</v>
      </c>
      <c r="L132" s="65">
        <v>168</v>
      </c>
      <c r="M132" s="65">
        <f t="shared" ref="M132:M133" si="8">L132*1.23</f>
        <v>206.64</v>
      </c>
    </row>
    <row r="133" spans="2:13" ht="13.5" thickBot="1">
      <c r="B133" s="27"/>
      <c r="C133" s="49" t="s">
        <v>164</v>
      </c>
      <c r="E133" s="71">
        <v>1011</v>
      </c>
      <c r="F133" s="57" t="s">
        <v>43</v>
      </c>
      <c r="G133" s="58">
        <v>140</v>
      </c>
      <c r="H133" s="58"/>
      <c r="I133" s="58" t="s">
        <v>4</v>
      </c>
      <c r="J133" s="58" t="s">
        <v>9</v>
      </c>
      <c r="K133" s="59">
        <v>50000</v>
      </c>
      <c r="L133" s="68">
        <v>112</v>
      </c>
      <c r="M133" s="68">
        <f t="shared" si="8"/>
        <v>137.76</v>
      </c>
    </row>
    <row r="134" spans="2:13">
      <c r="B134" s="27"/>
      <c r="C134" s="49" t="s">
        <v>183</v>
      </c>
      <c r="G134" s="1"/>
      <c r="H134" s="1"/>
      <c r="I134" s="1"/>
      <c r="J134" s="1"/>
      <c r="K134" s="31"/>
      <c r="L134" s="86"/>
      <c r="M134" s="86"/>
    </row>
    <row r="135" spans="2:13">
      <c r="B135" s="27"/>
      <c r="C135" s="49" t="s">
        <v>229</v>
      </c>
      <c r="G135" s="1"/>
      <c r="H135" s="1"/>
      <c r="I135" s="1"/>
      <c r="J135" s="1"/>
      <c r="K135" s="31"/>
      <c r="L135" s="86"/>
      <c r="M135" s="86"/>
    </row>
    <row r="136" spans="2:13">
      <c r="B136" s="27"/>
      <c r="C136" s="33" t="s">
        <v>242</v>
      </c>
      <c r="G136" s="1"/>
      <c r="H136" s="1"/>
      <c r="I136" s="1"/>
      <c r="J136" s="1"/>
      <c r="K136" s="31"/>
      <c r="L136" s="86"/>
      <c r="M136" s="86"/>
    </row>
    <row r="137" spans="2:13" ht="13.5" thickBot="1">
      <c r="B137" s="29"/>
      <c r="C137" s="34" t="s">
        <v>43</v>
      </c>
      <c r="G137" s="1"/>
      <c r="H137" s="1"/>
      <c r="I137" s="1"/>
      <c r="J137" s="1"/>
      <c r="K137" s="31"/>
      <c r="L137" s="86"/>
      <c r="M137" s="86"/>
    </row>
    <row r="138" spans="2:13" ht="13.5" thickBot="1"/>
    <row r="139" spans="2:13">
      <c r="B139" s="25" t="s">
        <v>353</v>
      </c>
      <c r="C139" s="81" t="s">
        <v>419</v>
      </c>
    </row>
    <row r="140" spans="2:13">
      <c r="B140" s="27"/>
      <c r="C140" s="49" t="s">
        <v>354</v>
      </c>
    </row>
    <row r="141" spans="2:13">
      <c r="B141" s="27"/>
      <c r="C141" s="49" t="s">
        <v>426</v>
      </c>
    </row>
    <row r="142" spans="2:13">
      <c r="B142" s="27"/>
      <c r="C142" s="49" t="s">
        <v>180</v>
      </c>
    </row>
    <row r="143" spans="2:13">
      <c r="B143" s="27"/>
      <c r="C143" s="49" t="s">
        <v>190</v>
      </c>
    </row>
    <row r="144" spans="2:13">
      <c r="B144" s="27"/>
      <c r="C144" s="49" t="s">
        <v>215</v>
      </c>
    </row>
    <row r="145" spans="2:13">
      <c r="B145" s="27"/>
      <c r="C145" s="49" t="s">
        <v>238</v>
      </c>
    </row>
    <row r="146" spans="2:13">
      <c r="B146" s="27"/>
      <c r="C146" s="49" t="s">
        <v>249</v>
      </c>
    </row>
    <row r="147" spans="2:13">
      <c r="B147" s="27"/>
      <c r="C147" s="49" t="s">
        <v>448</v>
      </c>
    </row>
    <row r="148" spans="2:13">
      <c r="B148" s="27"/>
      <c r="C148" s="49" t="s">
        <v>436</v>
      </c>
    </row>
    <row r="149" spans="2:13">
      <c r="B149" s="27"/>
      <c r="C149" s="49" t="s">
        <v>355</v>
      </c>
    </row>
    <row r="150" spans="2:13">
      <c r="B150" s="27"/>
      <c r="C150" s="49" t="s">
        <v>308</v>
      </c>
    </row>
    <row r="151" spans="2:13" ht="13.5" thickBot="1">
      <c r="B151" s="29"/>
      <c r="C151" s="50" t="s">
        <v>348</v>
      </c>
    </row>
    <row r="152" spans="2:13" ht="13.5" thickBot="1"/>
    <row r="153" spans="2:13" ht="13.5" thickBot="1">
      <c r="B153" s="25" t="s">
        <v>356</v>
      </c>
      <c r="C153" s="81" t="s">
        <v>125</v>
      </c>
      <c r="E153" s="73">
        <v>110145</v>
      </c>
      <c r="F153" s="74" t="s">
        <v>99</v>
      </c>
      <c r="G153" s="75">
        <v>140</v>
      </c>
      <c r="H153" s="75" t="s">
        <v>0</v>
      </c>
      <c r="I153" s="75" t="s">
        <v>4</v>
      </c>
      <c r="J153" s="75" t="s">
        <v>9</v>
      </c>
      <c r="K153" s="76">
        <v>42000</v>
      </c>
      <c r="L153" s="87">
        <v>129</v>
      </c>
      <c r="M153" s="87">
        <f t="shared" ref="M153" si="9">L153*1.23</f>
        <v>158.66999999999999</v>
      </c>
    </row>
    <row r="154" spans="2:13">
      <c r="B154" s="27"/>
      <c r="C154" s="49" t="s">
        <v>98</v>
      </c>
      <c r="G154" s="1"/>
      <c r="H154" s="1"/>
      <c r="I154" s="1"/>
      <c r="J154" s="1"/>
      <c r="K154" s="31"/>
    </row>
    <row r="155" spans="2:13">
      <c r="B155" s="27"/>
      <c r="C155" s="49" t="s">
        <v>175</v>
      </c>
      <c r="G155" s="1"/>
      <c r="H155" s="1"/>
      <c r="I155" s="1"/>
      <c r="J155" s="1"/>
      <c r="K155" s="31"/>
    </row>
    <row r="156" spans="2:13">
      <c r="B156" s="27"/>
      <c r="C156" s="49" t="s">
        <v>196</v>
      </c>
      <c r="G156" s="1"/>
      <c r="H156" s="1"/>
      <c r="I156" s="1"/>
      <c r="J156" s="1"/>
      <c r="K156" s="31"/>
    </row>
    <row r="157" spans="2:13">
      <c r="B157" s="27"/>
      <c r="C157" s="49" t="s">
        <v>350</v>
      </c>
      <c r="G157" s="1"/>
      <c r="H157" s="1"/>
      <c r="I157" s="1"/>
      <c r="J157" s="1"/>
      <c r="K157" s="31"/>
    </row>
    <row r="158" spans="2:13">
      <c r="B158" s="27"/>
      <c r="C158" s="49" t="s">
        <v>432</v>
      </c>
      <c r="G158" s="1"/>
      <c r="H158" s="1"/>
      <c r="I158" s="1"/>
      <c r="J158" s="1"/>
      <c r="K158" s="31"/>
    </row>
    <row r="159" spans="2:13">
      <c r="B159" s="27"/>
      <c r="C159" s="33" t="s">
        <v>99</v>
      </c>
      <c r="G159" s="1"/>
      <c r="H159" s="1"/>
      <c r="I159" s="1"/>
      <c r="J159" s="1"/>
      <c r="K159" s="31"/>
    </row>
    <row r="160" spans="2:13">
      <c r="B160" s="27"/>
      <c r="C160" s="49" t="s">
        <v>262</v>
      </c>
      <c r="G160" s="1"/>
      <c r="H160" s="1"/>
      <c r="I160" s="1"/>
      <c r="J160" s="1"/>
      <c r="K160" s="31"/>
    </row>
    <row r="161" spans="2:13">
      <c r="B161" s="27"/>
      <c r="C161" s="49" t="s">
        <v>263</v>
      </c>
      <c r="G161" s="1"/>
      <c r="H161" s="1"/>
      <c r="I161" s="1"/>
      <c r="J161" s="1"/>
      <c r="K161" s="31"/>
    </row>
    <row r="162" spans="2:13">
      <c r="B162" s="27"/>
      <c r="C162" s="49" t="s">
        <v>269</v>
      </c>
      <c r="G162" s="1"/>
      <c r="H162" s="1"/>
      <c r="I162" s="1"/>
      <c r="J162" s="1"/>
      <c r="K162" s="31"/>
    </row>
    <row r="163" spans="2:13">
      <c r="B163" s="27"/>
      <c r="C163" s="49" t="s">
        <v>274</v>
      </c>
      <c r="G163" s="1"/>
      <c r="H163" s="1"/>
      <c r="I163" s="1"/>
      <c r="J163" s="1"/>
      <c r="K163" s="31"/>
    </row>
    <row r="164" spans="2:13">
      <c r="B164" s="27"/>
      <c r="C164" s="49" t="s">
        <v>287</v>
      </c>
    </row>
    <row r="165" spans="2:13" ht="13.5" thickBot="1">
      <c r="B165" s="29"/>
      <c r="C165" s="50" t="s">
        <v>411</v>
      </c>
    </row>
    <row r="166" spans="2:13" ht="13.5" thickBot="1"/>
    <row r="167" spans="2:13">
      <c r="B167" s="25" t="s">
        <v>138</v>
      </c>
      <c r="C167" s="81" t="s">
        <v>417</v>
      </c>
    </row>
    <row r="168" spans="2:13">
      <c r="B168" s="27"/>
      <c r="C168" s="49" t="s">
        <v>505</v>
      </c>
    </row>
    <row r="169" spans="2:13">
      <c r="B169" s="27"/>
      <c r="C169" s="49" t="s">
        <v>449</v>
      </c>
    </row>
    <row r="170" spans="2:13" ht="13.5" thickBot="1">
      <c r="B170" s="29"/>
      <c r="C170" s="50" t="s">
        <v>407</v>
      </c>
    </row>
    <row r="171" spans="2:13" ht="13.5" thickBot="1"/>
    <row r="172" spans="2:13" ht="13.5" thickBot="1">
      <c r="B172" s="36" t="s">
        <v>357</v>
      </c>
      <c r="C172" s="37" t="s">
        <v>357</v>
      </c>
      <c r="E172" s="36">
        <v>3685</v>
      </c>
      <c r="F172" s="51" t="s">
        <v>258</v>
      </c>
      <c r="G172" s="52">
        <v>138</v>
      </c>
      <c r="H172" s="52" t="s">
        <v>0</v>
      </c>
      <c r="I172" s="52" t="s">
        <v>1</v>
      </c>
      <c r="J172" s="52" t="s">
        <v>9</v>
      </c>
      <c r="K172" s="53">
        <v>100000</v>
      </c>
      <c r="L172" s="87">
        <v>202</v>
      </c>
      <c r="M172" s="87">
        <f t="shared" ref="M172" si="10">L172*1.23</f>
        <v>248.46</v>
      </c>
    </row>
    <row r="173" spans="2:13" ht="13.5" thickBot="1"/>
    <row r="174" spans="2:13" ht="13.5" thickBot="1">
      <c r="B174" s="36" t="s">
        <v>358</v>
      </c>
      <c r="C174" s="37" t="s">
        <v>99</v>
      </c>
      <c r="E174" s="36">
        <v>110145</v>
      </c>
      <c r="F174" s="51" t="s">
        <v>99</v>
      </c>
      <c r="G174" s="52">
        <v>140</v>
      </c>
      <c r="H174" s="52" t="s">
        <v>0</v>
      </c>
      <c r="I174" s="52" t="s">
        <v>4</v>
      </c>
      <c r="J174" s="52" t="s">
        <v>9</v>
      </c>
      <c r="K174" s="53">
        <v>42000</v>
      </c>
      <c r="L174" s="87">
        <v>129</v>
      </c>
      <c r="M174" s="87">
        <f t="shared" ref="M174" si="11">L174*1.23</f>
        <v>158.66999999999999</v>
      </c>
    </row>
    <row r="175" spans="2:13" ht="13.5" thickBot="1"/>
    <row r="176" spans="2:13" ht="13.5" thickBot="1">
      <c r="B176" s="36" t="s">
        <v>104</v>
      </c>
      <c r="C176" s="37" t="s">
        <v>104</v>
      </c>
      <c r="E176" s="36">
        <v>110843</v>
      </c>
      <c r="F176" s="51" t="s">
        <v>104</v>
      </c>
      <c r="G176" s="52">
        <v>140</v>
      </c>
      <c r="H176" s="52"/>
      <c r="I176" s="52" t="s">
        <v>4</v>
      </c>
      <c r="J176" s="52" t="s">
        <v>9</v>
      </c>
      <c r="K176" s="53">
        <v>100000</v>
      </c>
      <c r="L176" s="87">
        <v>93</v>
      </c>
      <c r="M176" s="87">
        <f t="shared" ref="M176" si="12">L176*1.23</f>
        <v>114.39</v>
      </c>
    </row>
    <row r="177" spans="2:13" ht="13.5" thickBot="1"/>
    <row r="178" spans="2:13" ht="13.5" thickBot="1">
      <c r="B178" s="36" t="s">
        <v>359</v>
      </c>
      <c r="C178" s="37" t="s">
        <v>43</v>
      </c>
      <c r="E178" s="36">
        <v>1011</v>
      </c>
      <c r="F178" s="51" t="s">
        <v>43</v>
      </c>
      <c r="G178" s="52">
        <v>140</v>
      </c>
      <c r="H178" s="52"/>
      <c r="I178" s="52" t="s">
        <v>4</v>
      </c>
      <c r="J178" s="52" t="s">
        <v>9</v>
      </c>
      <c r="K178" s="53">
        <v>50000</v>
      </c>
      <c r="L178" s="87">
        <v>112</v>
      </c>
      <c r="M178" s="87">
        <f t="shared" ref="M178" si="13">L178*1.23</f>
        <v>137.76</v>
      </c>
    </row>
    <row r="179" spans="2:13" ht="13.5" thickBot="1"/>
    <row r="180" spans="2:13">
      <c r="B180" s="25" t="s">
        <v>361</v>
      </c>
      <c r="C180" s="32" t="s">
        <v>114</v>
      </c>
      <c r="E180" s="69">
        <v>111102</v>
      </c>
      <c r="F180" s="54" t="s">
        <v>114</v>
      </c>
      <c r="G180" s="55">
        <v>300</v>
      </c>
      <c r="H180" s="55"/>
      <c r="I180" s="55" t="s">
        <v>3</v>
      </c>
      <c r="J180" s="55" t="s">
        <v>2</v>
      </c>
      <c r="K180" s="56" t="s">
        <v>111</v>
      </c>
      <c r="L180" s="65">
        <v>125</v>
      </c>
      <c r="M180" s="65">
        <f t="shared" ref="M180:M184" si="14">L180*1.23</f>
        <v>153.75</v>
      </c>
    </row>
    <row r="181" spans="2:13">
      <c r="B181" s="27"/>
      <c r="C181" s="33" t="s">
        <v>166</v>
      </c>
      <c r="E181" s="70">
        <v>111083</v>
      </c>
      <c r="F181" s="41" t="s">
        <v>166</v>
      </c>
      <c r="G181" s="40">
        <v>300</v>
      </c>
      <c r="H181" s="40"/>
      <c r="I181" s="40" t="s">
        <v>4</v>
      </c>
      <c r="J181" s="40" t="s">
        <v>2</v>
      </c>
      <c r="K181" s="42" t="s">
        <v>111</v>
      </c>
      <c r="L181" s="60">
        <v>145</v>
      </c>
      <c r="M181" s="60">
        <f t="shared" si="14"/>
        <v>178.35</v>
      </c>
    </row>
    <row r="182" spans="2:13">
      <c r="B182" s="27"/>
      <c r="C182" s="33" t="s">
        <v>179</v>
      </c>
      <c r="E182" s="70">
        <v>111076</v>
      </c>
      <c r="F182" s="41" t="s">
        <v>179</v>
      </c>
      <c r="G182" s="40">
        <v>305</v>
      </c>
      <c r="H182" s="40"/>
      <c r="I182" s="40" t="s">
        <v>3</v>
      </c>
      <c r="J182" s="40" t="s">
        <v>2</v>
      </c>
      <c r="K182" s="42" t="s">
        <v>111</v>
      </c>
      <c r="L182" s="60">
        <v>121</v>
      </c>
      <c r="M182" s="60">
        <f t="shared" si="14"/>
        <v>148.82999999999998</v>
      </c>
    </row>
    <row r="183" spans="2:13">
      <c r="B183" s="27"/>
      <c r="C183" s="49" t="s">
        <v>193</v>
      </c>
      <c r="E183" s="70">
        <v>111084</v>
      </c>
      <c r="F183" s="41" t="s">
        <v>259</v>
      </c>
      <c r="G183" s="40">
        <v>300</v>
      </c>
      <c r="H183" s="40"/>
      <c r="I183" s="40" t="s">
        <v>3</v>
      </c>
      <c r="J183" s="40" t="s">
        <v>2</v>
      </c>
      <c r="K183" s="42" t="s">
        <v>111</v>
      </c>
      <c r="L183" s="60">
        <v>129</v>
      </c>
      <c r="M183" s="60">
        <f t="shared" si="14"/>
        <v>158.66999999999999</v>
      </c>
    </row>
    <row r="184" spans="2:13" ht="13.5" thickBot="1">
      <c r="B184" s="27"/>
      <c r="C184" s="33" t="s">
        <v>259</v>
      </c>
      <c r="E184" s="71">
        <v>111067</v>
      </c>
      <c r="F184" s="57" t="s">
        <v>284</v>
      </c>
      <c r="G184" s="58">
        <v>297</v>
      </c>
      <c r="H184" s="58"/>
      <c r="I184" s="58" t="s">
        <v>3</v>
      </c>
      <c r="J184" s="58" t="s">
        <v>18</v>
      </c>
      <c r="K184" s="59" t="s">
        <v>111</v>
      </c>
      <c r="L184" s="68">
        <v>84</v>
      </c>
      <c r="M184" s="68">
        <f t="shared" si="14"/>
        <v>103.32</v>
      </c>
    </row>
    <row r="185" spans="2:13">
      <c r="B185" s="27"/>
      <c r="C185" s="33" t="s">
        <v>284</v>
      </c>
      <c r="G185" s="1"/>
      <c r="H185" s="1"/>
      <c r="I185" s="1"/>
      <c r="J185" s="1"/>
      <c r="K185" s="31"/>
      <c r="L185" s="86"/>
      <c r="M185" s="86"/>
    </row>
    <row r="186" spans="2:13">
      <c r="B186" s="27"/>
      <c r="C186" s="49" t="s">
        <v>506</v>
      </c>
      <c r="G186" s="1"/>
      <c r="H186" s="1"/>
      <c r="I186" s="1"/>
      <c r="J186" s="1"/>
      <c r="K186" s="31"/>
      <c r="L186" s="86"/>
      <c r="M186" s="86"/>
    </row>
    <row r="187" spans="2:13">
      <c r="B187" s="27"/>
      <c r="C187" s="49" t="s">
        <v>291</v>
      </c>
      <c r="G187" s="1"/>
      <c r="H187" s="1"/>
      <c r="I187" s="1"/>
      <c r="J187" s="1"/>
      <c r="K187" s="31"/>
      <c r="L187" s="86"/>
      <c r="M187" s="86"/>
    </row>
    <row r="188" spans="2:13">
      <c r="B188" s="27"/>
      <c r="C188" s="49" t="s">
        <v>335</v>
      </c>
    </row>
    <row r="189" spans="2:13" ht="13.5" thickBot="1">
      <c r="B189" s="29"/>
      <c r="C189" s="50" t="s">
        <v>338</v>
      </c>
    </row>
    <row r="190" spans="2:13" ht="13.5" thickBot="1"/>
    <row r="191" spans="2:13" ht="13.5" thickBot="1">
      <c r="B191" s="25" t="s">
        <v>362</v>
      </c>
      <c r="C191" s="32" t="s">
        <v>195</v>
      </c>
      <c r="E191" s="73">
        <v>110838</v>
      </c>
      <c r="F191" s="74" t="s">
        <v>195</v>
      </c>
      <c r="G191" s="75">
        <v>138</v>
      </c>
      <c r="H191" s="75"/>
      <c r="I191" s="75" t="s">
        <v>4</v>
      </c>
      <c r="J191" s="75" t="s">
        <v>8</v>
      </c>
      <c r="K191" s="76">
        <v>40000</v>
      </c>
      <c r="L191" s="87">
        <v>196</v>
      </c>
      <c r="M191" s="87">
        <f t="shared" ref="M191" si="15">L191*1.23</f>
        <v>241.07999999999998</v>
      </c>
    </row>
    <row r="192" spans="2:13">
      <c r="B192" s="27"/>
      <c r="C192" s="49" t="s">
        <v>212</v>
      </c>
      <c r="G192" s="1"/>
      <c r="H192" s="1"/>
      <c r="I192" s="1"/>
      <c r="J192" s="1"/>
      <c r="K192" s="31"/>
      <c r="L192" s="86"/>
      <c r="M192" s="86"/>
    </row>
    <row r="193" spans="2:13">
      <c r="B193" s="27"/>
      <c r="C193" s="49" t="s">
        <v>230</v>
      </c>
      <c r="G193" s="1"/>
      <c r="H193" s="1"/>
      <c r="I193" s="1"/>
      <c r="J193" s="1"/>
      <c r="K193" s="31"/>
      <c r="L193" s="86"/>
      <c r="M193" s="86"/>
    </row>
    <row r="194" spans="2:13" ht="13.5" thickBot="1">
      <c r="B194" s="29"/>
      <c r="C194" s="50" t="s">
        <v>261</v>
      </c>
      <c r="G194" s="1"/>
      <c r="H194" s="1"/>
      <c r="I194" s="1"/>
      <c r="J194" s="1"/>
      <c r="K194" s="31"/>
      <c r="L194" s="86"/>
      <c r="M194" s="86"/>
    </row>
    <row r="195" spans="2:13" ht="13.5" thickBot="1">
      <c r="G195" s="1"/>
      <c r="H195" s="1"/>
      <c r="I195" s="1"/>
      <c r="J195" s="1"/>
      <c r="K195" s="31"/>
      <c r="L195" s="86"/>
      <c r="M195" s="86"/>
    </row>
    <row r="196" spans="2:13" ht="13.5" thickBot="1">
      <c r="B196" s="36" t="s">
        <v>363</v>
      </c>
      <c r="C196" s="89" t="s">
        <v>85</v>
      </c>
    </row>
    <row r="197" spans="2:13" ht="13.5" thickBot="1"/>
    <row r="198" spans="2:13" ht="13.5" thickBot="1">
      <c r="B198" s="25" t="s">
        <v>364</v>
      </c>
      <c r="C198" s="81" t="s">
        <v>186</v>
      </c>
      <c r="E198" s="73">
        <v>110771</v>
      </c>
      <c r="F198" s="74" t="s">
        <v>302</v>
      </c>
      <c r="G198" s="75">
        <v>147</v>
      </c>
      <c r="H198" s="75" t="s">
        <v>0</v>
      </c>
      <c r="I198" s="75" t="s">
        <v>1</v>
      </c>
      <c r="J198" s="75" t="s">
        <v>2</v>
      </c>
      <c r="K198" s="76" t="s">
        <v>111</v>
      </c>
      <c r="L198" s="87">
        <v>88</v>
      </c>
      <c r="M198" s="87">
        <f t="shared" ref="M198" si="16">L198*1.23</f>
        <v>108.24</v>
      </c>
    </row>
    <row r="199" spans="2:13">
      <c r="B199" s="27"/>
      <c r="C199" s="49" t="s">
        <v>207</v>
      </c>
      <c r="G199" s="1"/>
      <c r="H199" s="1"/>
      <c r="I199" s="1"/>
      <c r="J199" s="1"/>
      <c r="K199" s="31"/>
      <c r="L199" s="86"/>
      <c r="M199" s="86"/>
    </row>
    <row r="200" spans="2:13">
      <c r="B200" s="27"/>
      <c r="C200" s="49" t="s">
        <v>287</v>
      </c>
      <c r="G200" s="1"/>
      <c r="H200" s="1"/>
      <c r="I200" s="1"/>
      <c r="J200" s="1"/>
      <c r="K200" s="31"/>
      <c r="L200" s="86"/>
      <c r="M200" s="86"/>
    </row>
    <row r="201" spans="2:13" ht="13.5" thickBot="1">
      <c r="B201" s="29"/>
      <c r="C201" s="34" t="s">
        <v>302</v>
      </c>
      <c r="G201" s="1"/>
      <c r="H201" s="1"/>
      <c r="I201" s="1"/>
      <c r="J201" s="1"/>
      <c r="K201" s="31"/>
      <c r="L201" s="86"/>
      <c r="M201" s="86"/>
    </row>
    <row r="202" spans="2:13" ht="13.5" thickBot="1"/>
    <row r="203" spans="2:13">
      <c r="B203" s="25" t="s">
        <v>365</v>
      </c>
      <c r="C203" s="81" t="s">
        <v>76</v>
      </c>
      <c r="G203" s="1"/>
      <c r="H203" s="1"/>
      <c r="I203" s="1"/>
      <c r="J203" s="1"/>
      <c r="K203" s="31"/>
      <c r="L203" s="86"/>
      <c r="M203" s="86"/>
    </row>
    <row r="204" spans="2:13" ht="13.5" thickBot="1">
      <c r="B204" s="29"/>
      <c r="C204" s="50" t="s">
        <v>79</v>
      </c>
      <c r="G204" s="1"/>
      <c r="H204" s="1"/>
      <c r="I204" s="1"/>
      <c r="J204" s="1"/>
      <c r="K204" s="31"/>
      <c r="L204" s="86"/>
      <c r="M204" s="86"/>
    </row>
    <row r="205" spans="2:13" ht="13.5" thickBot="1"/>
    <row r="206" spans="2:13" ht="13.5" thickBot="1">
      <c r="B206" s="25" t="s">
        <v>366</v>
      </c>
      <c r="C206" s="32" t="s">
        <v>226</v>
      </c>
      <c r="E206" s="73">
        <v>110556</v>
      </c>
      <c r="F206" s="74" t="s">
        <v>226</v>
      </c>
      <c r="G206" s="75">
        <v>140</v>
      </c>
      <c r="H206" s="75"/>
      <c r="I206" s="75" t="s">
        <v>4</v>
      </c>
      <c r="J206" s="75" t="s">
        <v>8</v>
      </c>
      <c r="K206" s="76">
        <v>25000</v>
      </c>
      <c r="L206" s="87">
        <v>62</v>
      </c>
      <c r="M206" s="87">
        <f t="shared" ref="M206" si="17">L206*1.23</f>
        <v>76.260000000000005</v>
      </c>
    </row>
    <row r="207" spans="2:13">
      <c r="B207" s="27"/>
      <c r="C207" s="49" t="s">
        <v>232</v>
      </c>
    </row>
    <row r="208" spans="2:13" ht="13.5" thickBot="1">
      <c r="B208" s="29"/>
      <c r="C208" s="50" t="s">
        <v>264</v>
      </c>
      <c r="G208" s="1"/>
      <c r="H208" s="1"/>
      <c r="I208" s="1"/>
      <c r="J208" s="1"/>
      <c r="K208" s="31"/>
      <c r="L208" s="86"/>
      <c r="M208" s="86"/>
    </row>
    <row r="209" spans="2:13" ht="13.5" thickBot="1"/>
    <row r="210" spans="2:13" ht="13.5" thickBot="1">
      <c r="B210" s="36" t="s">
        <v>367</v>
      </c>
      <c r="C210" s="37" t="s">
        <v>30</v>
      </c>
      <c r="E210" s="73">
        <v>3454</v>
      </c>
      <c r="F210" s="74" t="s">
        <v>30</v>
      </c>
      <c r="G210" s="75">
        <v>140</v>
      </c>
      <c r="H210" s="75"/>
      <c r="I210" s="75" t="s">
        <v>4</v>
      </c>
      <c r="J210" s="75" t="s">
        <v>9</v>
      </c>
      <c r="K210" s="76">
        <v>50000</v>
      </c>
      <c r="L210" s="87">
        <v>121</v>
      </c>
      <c r="M210" s="87">
        <f t="shared" ref="M210" si="18">L210*1.23</f>
        <v>148.82999999999998</v>
      </c>
    </row>
    <row r="211" spans="2:13" ht="13.5" thickBot="1"/>
    <row r="212" spans="2:13" ht="13.5" thickBot="1">
      <c r="B212" s="25" t="s">
        <v>368</v>
      </c>
      <c r="C212" s="81" t="s">
        <v>205</v>
      </c>
      <c r="E212" s="73">
        <v>110001</v>
      </c>
      <c r="F212" s="74" t="s">
        <v>336</v>
      </c>
      <c r="G212" s="75">
        <v>300</v>
      </c>
      <c r="H212" s="75" t="s">
        <v>0</v>
      </c>
      <c r="I212" s="75" t="s">
        <v>1</v>
      </c>
      <c r="J212" s="75" t="s">
        <v>2</v>
      </c>
      <c r="K212" s="76" t="s">
        <v>111</v>
      </c>
      <c r="L212" s="87">
        <v>140</v>
      </c>
      <c r="M212" s="87">
        <f t="shared" ref="M212" si="19">L212*1.23</f>
        <v>172.2</v>
      </c>
    </row>
    <row r="213" spans="2:13">
      <c r="B213" s="27"/>
      <c r="C213" s="49" t="s">
        <v>214</v>
      </c>
    </row>
    <row r="214" spans="2:13">
      <c r="B214" s="27"/>
      <c r="C214" s="49" t="s">
        <v>274</v>
      </c>
      <c r="G214" s="1"/>
      <c r="H214" s="1"/>
      <c r="I214" s="1"/>
      <c r="J214" s="1"/>
      <c r="K214" s="31"/>
    </row>
    <row r="215" spans="2:13">
      <c r="B215" s="27"/>
      <c r="C215" s="49" t="s">
        <v>507</v>
      </c>
      <c r="G215" s="1"/>
      <c r="H215" s="1"/>
      <c r="I215" s="1"/>
      <c r="J215" s="1"/>
      <c r="K215" s="31"/>
    </row>
    <row r="216" spans="2:13" ht="13.5" thickBot="1">
      <c r="B216" s="29"/>
      <c r="C216" s="34" t="s">
        <v>336</v>
      </c>
    </row>
    <row r="217" spans="2:13" ht="13.5" thickBot="1"/>
    <row r="218" spans="2:13">
      <c r="B218" s="25" t="s">
        <v>40</v>
      </c>
      <c r="C218" s="81" t="s">
        <v>40</v>
      </c>
      <c r="G218" s="1"/>
      <c r="H218" s="1"/>
      <c r="I218" s="1"/>
      <c r="J218" s="1"/>
      <c r="K218" s="31"/>
    </row>
    <row r="219" spans="2:13">
      <c r="B219" s="27"/>
      <c r="C219" s="49" t="s">
        <v>41</v>
      </c>
      <c r="G219" s="1"/>
      <c r="H219" s="1"/>
      <c r="I219" s="1"/>
      <c r="J219" s="1"/>
      <c r="K219" s="31"/>
    </row>
    <row r="220" spans="2:13" ht="13.5" thickBot="1">
      <c r="B220" s="29"/>
      <c r="C220" s="50" t="s">
        <v>42</v>
      </c>
    </row>
    <row r="221" spans="2:13" ht="13.5" thickBot="1"/>
    <row r="222" spans="2:13" ht="13.5" thickBot="1">
      <c r="B222" s="25" t="s">
        <v>369</v>
      </c>
      <c r="C222" s="32" t="s">
        <v>71</v>
      </c>
      <c r="E222" s="73">
        <v>110185</v>
      </c>
      <c r="F222" s="74" t="s">
        <v>71</v>
      </c>
      <c r="G222" s="75">
        <v>140</v>
      </c>
      <c r="H222" s="75"/>
      <c r="I222" s="75" t="s">
        <v>4</v>
      </c>
      <c r="J222" s="75" t="s">
        <v>8</v>
      </c>
      <c r="K222" s="76">
        <v>50000</v>
      </c>
      <c r="L222" s="87">
        <v>123</v>
      </c>
      <c r="M222" s="87">
        <f t="shared" ref="M222" si="20">L222*1.23</f>
        <v>151.29</v>
      </c>
    </row>
    <row r="223" spans="2:13">
      <c r="B223" s="27"/>
      <c r="C223" s="49" t="s">
        <v>310</v>
      </c>
      <c r="G223" s="1"/>
      <c r="H223" s="1"/>
      <c r="I223" s="1"/>
      <c r="J223" s="1"/>
      <c r="K223" s="31"/>
    </row>
    <row r="224" spans="2:13" ht="13.5" thickBot="1">
      <c r="B224" s="29"/>
      <c r="C224" s="50" t="s">
        <v>82</v>
      </c>
      <c r="G224" s="1"/>
      <c r="H224" s="1"/>
      <c r="I224" s="1"/>
      <c r="J224" s="1"/>
      <c r="K224" s="31"/>
      <c r="L224" s="86"/>
      <c r="M224" s="86"/>
    </row>
    <row r="225" spans="2:13" ht="13.5" thickBot="1"/>
    <row r="226" spans="2:13" ht="13.5" thickBot="1">
      <c r="B226" s="25" t="s">
        <v>370</v>
      </c>
      <c r="C226" s="32" t="s">
        <v>37</v>
      </c>
      <c r="E226" s="73">
        <v>3154</v>
      </c>
      <c r="F226" s="74" t="s">
        <v>37</v>
      </c>
      <c r="G226" s="75">
        <v>140</v>
      </c>
      <c r="H226" s="75"/>
      <c r="I226" s="75" t="s">
        <v>4</v>
      </c>
      <c r="J226" s="75" t="s">
        <v>9</v>
      </c>
      <c r="K226" s="76">
        <v>22000</v>
      </c>
      <c r="L226" s="87">
        <v>122</v>
      </c>
      <c r="M226" s="87">
        <f t="shared" ref="M226" si="21">L226*1.23</f>
        <v>150.06</v>
      </c>
    </row>
    <row r="227" spans="2:13" ht="13.5" thickBot="1">
      <c r="B227" s="29"/>
      <c r="C227" s="50" t="s">
        <v>231</v>
      </c>
      <c r="G227" s="1"/>
      <c r="H227" s="1"/>
      <c r="I227" s="1"/>
      <c r="J227" s="1"/>
      <c r="K227" s="31"/>
      <c r="L227" s="86"/>
      <c r="M227" s="86"/>
    </row>
    <row r="228" spans="2:13" ht="13.5" thickBot="1"/>
    <row r="229" spans="2:13">
      <c r="B229" s="25" t="s">
        <v>371</v>
      </c>
      <c r="C229" s="81" t="s">
        <v>119</v>
      </c>
      <c r="G229" s="1"/>
      <c r="H229" s="1"/>
      <c r="I229" s="1"/>
      <c r="J229" s="1"/>
      <c r="K229" s="31"/>
    </row>
    <row r="230" spans="2:13">
      <c r="B230" s="27"/>
      <c r="C230" s="49" t="s">
        <v>219</v>
      </c>
    </row>
    <row r="231" spans="2:13">
      <c r="B231" s="27"/>
      <c r="C231" s="49" t="s">
        <v>222</v>
      </c>
    </row>
    <row r="232" spans="2:13">
      <c r="B232" s="27"/>
      <c r="C232" s="49" t="s">
        <v>303</v>
      </c>
      <c r="G232" s="1"/>
      <c r="H232" s="1"/>
      <c r="I232" s="1"/>
      <c r="J232" s="1"/>
      <c r="K232" s="31"/>
    </row>
    <row r="233" spans="2:13" ht="13.5" thickBot="1">
      <c r="B233" s="29"/>
      <c r="C233" s="50" t="s">
        <v>321</v>
      </c>
      <c r="G233" s="1"/>
      <c r="H233" s="1"/>
      <c r="I233" s="1"/>
      <c r="J233" s="1"/>
      <c r="K233" s="31"/>
    </row>
    <row r="234" spans="2:13" ht="13.5" thickBot="1"/>
    <row r="235" spans="2:13">
      <c r="B235" s="25" t="s">
        <v>372</v>
      </c>
      <c r="C235" s="81" t="s">
        <v>121</v>
      </c>
    </row>
    <row r="236" spans="2:13">
      <c r="B236" s="27"/>
      <c r="C236" s="49" t="s">
        <v>188</v>
      </c>
      <c r="G236" s="1"/>
      <c r="H236" s="1"/>
      <c r="I236" s="1"/>
      <c r="J236" s="1"/>
      <c r="K236" s="31"/>
    </row>
    <row r="237" spans="2:13" ht="13.5" thickBot="1">
      <c r="B237" s="29"/>
      <c r="C237" s="50" t="s">
        <v>313</v>
      </c>
      <c r="G237" s="1"/>
      <c r="H237" s="1"/>
      <c r="I237" s="1"/>
      <c r="J237" s="1"/>
      <c r="K237" s="31"/>
    </row>
    <row r="238" spans="2:13" ht="13.5" thickBot="1"/>
    <row r="239" spans="2:13">
      <c r="B239" s="25" t="s">
        <v>373</v>
      </c>
      <c r="C239" s="81" t="s">
        <v>117</v>
      </c>
      <c r="G239" s="1"/>
      <c r="H239" s="1"/>
      <c r="I239" s="1"/>
      <c r="J239" s="1"/>
      <c r="K239" s="31"/>
    </row>
    <row r="240" spans="2:13">
      <c r="B240" s="27"/>
      <c r="C240" s="49" t="s">
        <v>156</v>
      </c>
    </row>
    <row r="241" spans="2:13">
      <c r="B241" s="27"/>
      <c r="C241" s="49" t="s">
        <v>175</v>
      </c>
    </row>
    <row r="242" spans="2:13">
      <c r="B242" s="27"/>
      <c r="C242" s="49" t="s">
        <v>201</v>
      </c>
    </row>
    <row r="243" spans="2:13">
      <c r="B243" s="27"/>
      <c r="C243" s="49" t="s">
        <v>251</v>
      </c>
    </row>
    <row r="244" spans="2:13">
      <c r="B244" s="27"/>
      <c r="C244" s="49" t="s">
        <v>51</v>
      </c>
    </row>
    <row r="245" spans="2:13" ht="13.5" thickBot="1">
      <c r="B245" s="29"/>
      <c r="C245" s="50" t="s">
        <v>326</v>
      </c>
    </row>
    <row r="246" spans="2:13" ht="13.5" thickBot="1"/>
    <row r="247" spans="2:13">
      <c r="B247" s="25" t="s">
        <v>374</v>
      </c>
      <c r="C247" s="32" t="s">
        <v>112</v>
      </c>
      <c r="E247" s="69">
        <v>111162</v>
      </c>
      <c r="F247" s="54" t="s">
        <v>112</v>
      </c>
      <c r="G247" s="55">
        <v>140</v>
      </c>
      <c r="H247" s="55" t="s">
        <v>0</v>
      </c>
      <c r="I247" s="55" t="s">
        <v>6</v>
      </c>
      <c r="J247" s="55" t="s">
        <v>8</v>
      </c>
      <c r="K247" s="56">
        <v>50000</v>
      </c>
      <c r="L247" s="65">
        <v>87</v>
      </c>
      <c r="M247" s="65">
        <f t="shared" ref="M247:M249" si="22">L247*1.23</f>
        <v>107.01</v>
      </c>
    </row>
    <row r="248" spans="2:13">
      <c r="B248" s="27"/>
      <c r="C248" s="33" t="s">
        <v>150</v>
      </c>
      <c r="E248" s="70">
        <v>111163</v>
      </c>
      <c r="F248" s="41" t="s">
        <v>150</v>
      </c>
      <c r="G248" s="40">
        <v>140</v>
      </c>
      <c r="H248" s="40" t="s">
        <v>0</v>
      </c>
      <c r="I248" s="40" t="s">
        <v>6</v>
      </c>
      <c r="J248" s="40" t="s">
        <v>8</v>
      </c>
      <c r="K248" s="42">
        <v>50000</v>
      </c>
      <c r="L248" s="60">
        <v>87</v>
      </c>
      <c r="M248" s="60">
        <f t="shared" si="22"/>
        <v>107.01</v>
      </c>
    </row>
    <row r="249" spans="2:13" ht="13.5" thickBot="1">
      <c r="B249" s="27"/>
      <c r="C249" s="33" t="s">
        <v>257</v>
      </c>
      <c r="E249" s="71">
        <v>111164</v>
      </c>
      <c r="F249" s="57" t="s">
        <v>257</v>
      </c>
      <c r="G249" s="58">
        <v>140</v>
      </c>
      <c r="H249" s="58" t="s">
        <v>0</v>
      </c>
      <c r="I249" s="58" t="s">
        <v>6</v>
      </c>
      <c r="J249" s="58" t="s">
        <v>8</v>
      </c>
      <c r="K249" s="59">
        <v>50000</v>
      </c>
      <c r="L249" s="68">
        <v>87</v>
      </c>
      <c r="M249" s="68">
        <f t="shared" si="22"/>
        <v>107.01</v>
      </c>
    </row>
    <row r="250" spans="2:13" ht="13.5" thickBot="1">
      <c r="B250" s="29"/>
      <c r="C250" s="50" t="s">
        <v>403</v>
      </c>
      <c r="G250" s="1"/>
      <c r="H250" s="1"/>
      <c r="I250" s="1"/>
      <c r="J250" s="1"/>
      <c r="K250" s="31"/>
      <c r="L250" s="86"/>
      <c r="M250" s="86"/>
    </row>
    <row r="251" spans="2:13" ht="13.5" thickBot="1"/>
    <row r="252" spans="2:13">
      <c r="B252" s="25" t="s">
        <v>375</v>
      </c>
      <c r="C252" s="32" t="s">
        <v>124</v>
      </c>
      <c r="E252" s="69">
        <v>110558</v>
      </c>
      <c r="F252" s="54" t="s">
        <v>124</v>
      </c>
      <c r="G252" s="55">
        <v>280</v>
      </c>
      <c r="H252" s="55" t="s">
        <v>0</v>
      </c>
      <c r="I252" s="55" t="s">
        <v>4</v>
      </c>
      <c r="J252" s="55" t="s">
        <v>2</v>
      </c>
      <c r="K252" s="83" t="s">
        <v>111</v>
      </c>
      <c r="L252" s="65">
        <v>107</v>
      </c>
      <c r="M252" s="65">
        <f t="shared" ref="M252:M254" si="23">L252*1.23</f>
        <v>131.60999999999999</v>
      </c>
    </row>
    <row r="253" spans="2:13">
      <c r="B253" s="27"/>
      <c r="C253" s="49" t="s">
        <v>105</v>
      </c>
      <c r="E253" s="70">
        <v>110562</v>
      </c>
      <c r="F253" s="41" t="s">
        <v>106</v>
      </c>
      <c r="G253" s="40">
        <v>140</v>
      </c>
      <c r="H253" s="40" t="s">
        <v>0</v>
      </c>
      <c r="I253" s="40" t="s">
        <v>3</v>
      </c>
      <c r="J253" s="40" t="s">
        <v>2</v>
      </c>
      <c r="K253" s="42" t="s">
        <v>111</v>
      </c>
      <c r="L253" s="60">
        <v>77</v>
      </c>
      <c r="M253" s="60">
        <f t="shared" si="23"/>
        <v>94.71</v>
      </c>
    </row>
    <row r="254" spans="2:13" ht="13.5" thickBot="1">
      <c r="B254" s="27"/>
      <c r="C254" s="33" t="s">
        <v>106</v>
      </c>
      <c r="E254" s="71">
        <v>110046</v>
      </c>
      <c r="F254" s="57" t="s">
        <v>107</v>
      </c>
      <c r="G254" s="58">
        <v>150</v>
      </c>
      <c r="H254" s="58" t="s">
        <v>0</v>
      </c>
      <c r="I254" s="58" t="s">
        <v>1</v>
      </c>
      <c r="J254" s="58" t="s">
        <v>2</v>
      </c>
      <c r="K254" s="59" t="s">
        <v>111</v>
      </c>
      <c r="L254" s="68">
        <v>87</v>
      </c>
      <c r="M254" s="68">
        <f t="shared" si="23"/>
        <v>107.01</v>
      </c>
    </row>
    <row r="255" spans="2:13">
      <c r="B255" s="27"/>
      <c r="C255" s="33" t="s">
        <v>107</v>
      </c>
    </row>
    <row r="256" spans="2:13" ht="13.5" thickBot="1">
      <c r="B256" s="29"/>
      <c r="C256" s="50" t="s">
        <v>511</v>
      </c>
      <c r="G256" s="1"/>
      <c r="H256" s="1"/>
      <c r="I256" s="1"/>
      <c r="J256" s="1"/>
      <c r="K256" s="31"/>
      <c r="L256" s="86"/>
      <c r="M256" s="86"/>
    </row>
    <row r="257" spans="2:13" ht="13.5" thickBot="1"/>
    <row r="258" spans="2:13">
      <c r="B258" s="25" t="s">
        <v>376</v>
      </c>
      <c r="C258" s="81" t="s">
        <v>33</v>
      </c>
      <c r="E258" s="69">
        <v>1047</v>
      </c>
      <c r="F258" s="54" t="s">
        <v>34</v>
      </c>
      <c r="G258" s="55">
        <v>140</v>
      </c>
      <c r="H258" s="55"/>
      <c r="I258" s="55" t="s">
        <v>4</v>
      </c>
      <c r="J258" s="55" t="s">
        <v>2</v>
      </c>
      <c r="K258" s="56"/>
      <c r="L258" s="65">
        <v>88</v>
      </c>
      <c r="M258" s="65">
        <f t="shared" ref="M258:M259" si="24">L258*1.23</f>
        <v>108.24</v>
      </c>
    </row>
    <row r="259" spans="2:13" ht="13.5" thickBot="1">
      <c r="B259" s="27"/>
      <c r="C259" s="33" t="s">
        <v>34</v>
      </c>
      <c r="E259" s="71">
        <v>1080</v>
      </c>
      <c r="F259" s="57" t="s">
        <v>292</v>
      </c>
      <c r="G259" s="58">
        <v>140</v>
      </c>
      <c r="H259" s="58"/>
      <c r="I259" s="58" t="s">
        <v>6</v>
      </c>
      <c r="J259" s="58" t="s">
        <v>2</v>
      </c>
      <c r="K259" s="59" t="s">
        <v>111</v>
      </c>
      <c r="L259" s="68">
        <v>89</v>
      </c>
      <c r="M259" s="68">
        <f t="shared" si="24"/>
        <v>109.47</v>
      </c>
    </row>
    <row r="260" spans="2:13">
      <c r="B260" s="27"/>
      <c r="C260" s="49" t="s">
        <v>473</v>
      </c>
      <c r="G260" s="1"/>
      <c r="H260" s="1"/>
      <c r="I260" s="1"/>
      <c r="J260" s="1"/>
      <c r="K260" s="31"/>
    </row>
    <row r="261" spans="2:13">
      <c r="B261" s="27"/>
      <c r="C261" s="49" t="s">
        <v>464</v>
      </c>
      <c r="G261" s="1"/>
      <c r="H261" s="1"/>
      <c r="I261" s="1"/>
      <c r="J261" s="1"/>
      <c r="K261" s="31"/>
    </row>
    <row r="262" spans="2:13">
      <c r="B262" s="27"/>
      <c r="C262" s="33" t="s">
        <v>292</v>
      </c>
      <c r="G262" s="1"/>
      <c r="H262" s="1"/>
      <c r="I262" s="1"/>
      <c r="J262" s="1"/>
      <c r="K262" s="31"/>
    </row>
    <row r="263" spans="2:13">
      <c r="B263" s="27"/>
      <c r="C263" s="49" t="s">
        <v>512</v>
      </c>
      <c r="G263" s="1"/>
      <c r="H263" s="1"/>
      <c r="I263" s="1"/>
      <c r="J263" s="1"/>
      <c r="K263" s="31"/>
    </row>
    <row r="264" spans="2:13">
      <c r="B264" s="27"/>
      <c r="C264" s="49" t="s">
        <v>327</v>
      </c>
      <c r="G264" s="1"/>
      <c r="H264" s="1"/>
      <c r="I264" s="1"/>
      <c r="J264" s="1"/>
      <c r="K264" s="31"/>
    </row>
    <row r="265" spans="2:13" ht="13.5" thickBot="1">
      <c r="B265" s="29"/>
      <c r="C265" s="50" t="s">
        <v>333</v>
      </c>
      <c r="G265" s="1"/>
      <c r="H265" s="1"/>
      <c r="I265" s="1"/>
      <c r="J265" s="1"/>
      <c r="K265" s="31"/>
    </row>
    <row r="266" spans="2:13" ht="13.5" thickBot="1"/>
    <row r="267" spans="2:13">
      <c r="B267" s="25" t="s">
        <v>377</v>
      </c>
      <c r="C267" s="81" t="s">
        <v>33</v>
      </c>
      <c r="E267" s="69">
        <v>4001</v>
      </c>
      <c r="F267" s="54" t="s">
        <v>148</v>
      </c>
      <c r="G267" s="55">
        <v>315</v>
      </c>
      <c r="H267" s="55" t="s">
        <v>0</v>
      </c>
      <c r="I267" s="55" t="s">
        <v>3</v>
      </c>
      <c r="J267" s="55" t="s">
        <v>18</v>
      </c>
      <c r="K267" s="56"/>
      <c r="L267" s="65">
        <v>75</v>
      </c>
      <c r="M267" s="65">
        <f t="shared" ref="M267:M268" si="25">L267*1.23</f>
        <v>92.25</v>
      </c>
    </row>
    <row r="268" spans="2:13">
      <c r="B268" s="27"/>
      <c r="C268" s="49" t="s">
        <v>414</v>
      </c>
      <c r="E268" s="70">
        <v>3914</v>
      </c>
      <c r="F268" s="41" t="s">
        <v>35</v>
      </c>
      <c r="G268" s="40">
        <v>137</v>
      </c>
      <c r="H268" s="40"/>
      <c r="I268" s="40" t="s">
        <v>1</v>
      </c>
      <c r="J268" s="40" t="s">
        <v>9</v>
      </c>
      <c r="K268" s="42">
        <v>25000</v>
      </c>
      <c r="L268" s="60">
        <v>65</v>
      </c>
      <c r="M268" s="60">
        <f t="shared" si="25"/>
        <v>79.95</v>
      </c>
    </row>
    <row r="269" spans="2:13">
      <c r="B269" s="27"/>
      <c r="C269" s="49" t="s">
        <v>34</v>
      </c>
      <c r="E269" s="70">
        <v>3154</v>
      </c>
      <c r="F269" s="41" t="s">
        <v>37</v>
      </c>
      <c r="G269" s="40">
        <v>140</v>
      </c>
      <c r="H269" s="40"/>
      <c r="I269" s="40" t="s">
        <v>4</v>
      </c>
      <c r="J269" s="40" t="s">
        <v>9</v>
      </c>
      <c r="K269" s="42">
        <v>22000</v>
      </c>
      <c r="L269" s="60">
        <v>122</v>
      </c>
      <c r="M269" s="60">
        <f t="shared" ref="M269:M271" si="26">L269*1.23</f>
        <v>150.06</v>
      </c>
    </row>
    <row r="270" spans="2:13">
      <c r="B270" s="27"/>
      <c r="C270" s="33" t="s">
        <v>148</v>
      </c>
      <c r="E270" s="70">
        <v>1013</v>
      </c>
      <c r="F270" s="41" t="s">
        <v>39</v>
      </c>
      <c r="G270" s="40">
        <v>139</v>
      </c>
      <c r="H270" s="40"/>
      <c r="I270" s="40" t="s">
        <v>6</v>
      </c>
      <c r="J270" s="40" t="s">
        <v>9</v>
      </c>
      <c r="K270" s="42"/>
      <c r="L270" s="60">
        <v>133</v>
      </c>
      <c r="M270" s="60">
        <f t="shared" si="26"/>
        <v>163.59</v>
      </c>
    </row>
    <row r="271" spans="2:13">
      <c r="B271" s="27"/>
      <c r="C271" s="49" t="s">
        <v>162</v>
      </c>
      <c r="E271" s="70">
        <v>1080</v>
      </c>
      <c r="F271" s="41" t="s">
        <v>292</v>
      </c>
      <c r="G271" s="40">
        <v>140</v>
      </c>
      <c r="H271" s="40"/>
      <c r="I271" s="40" t="s">
        <v>6</v>
      </c>
      <c r="J271" s="40" t="s">
        <v>2</v>
      </c>
      <c r="K271" s="42" t="s">
        <v>111</v>
      </c>
      <c r="L271" s="60">
        <v>89</v>
      </c>
      <c r="M271" s="60">
        <f t="shared" si="26"/>
        <v>109.47</v>
      </c>
    </row>
    <row r="272" spans="2:13">
      <c r="B272" s="27"/>
      <c r="C272" s="49" t="s">
        <v>36</v>
      </c>
    </row>
    <row r="273" spans="2:11">
      <c r="B273" s="27"/>
      <c r="C273" s="49" t="s">
        <v>431</v>
      </c>
      <c r="G273" s="1"/>
      <c r="H273" s="1"/>
      <c r="I273" s="1"/>
      <c r="J273" s="1"/>
      <c r="K273" s="31"/>
    </row>
    <row r="274" spans="2:11">
      <c r="B274" s="27"/>
      <c r="C274" s="33" t="s">
        <v>35</v>
      </c>
      <c r="G274" s="1"/>
      <c r="H274" s="1"/>
      <c r="I274" s="1"/>
      <c r="J274" s="1"/>
      <c r="K274" s="31"/>
    </row>
    <row r="275" spans="2:11">
      <c r="B275" s="27"/>
      <c r="C275" s="33" t="s">
        <v>37</v>
      </c>
      <c r="G275" s="1"/>
      <c r="H275" s="1"/>
      <c r="I275" s="1"/>
      <c r="J275" s="1"/>
      <c r="K275" s="31"/>
    </row>
    <row r="276" spans="2:11">
      <c r="B276" s="27"/>
      <c r="C276" s="49" t="s">
        <v>462</v>
      </c>
      <c r="G276" s="1"/>
      <c r="H276" s="1"/>
      <c r="I276" s="1"/>
      <c r="J276" s="1"/>
      <c r="K276" s="31"/>
    </row>
    <row r="277" spans="2:11">
      <c r="B277" s="27"/>
      <c r="C277" s="49" t="s">
        <v>486</v>
      </c>
      <c r="G277" s="1"/>
      <c r="H277" s="1"/>
      <c r="I277" s="1"/>
      <c r="J277" s="1"/>
      <c r="K277" s="31"/>
    </row>
    <row r="278" spans="2:11">
      <c r="B278" s="27"/>
      <c r="C278" s="49" t="s">
        <v>38</v>
      </c>
      <c r="G278" s="1"/>
      <c r="H278" s="1"/>
      <c r="I278" s="1"/>
      <c r="J278" s="1"/>
      <c r="K278" s="31"/>
    </row>
    <row r="279" spans="2:11">
      <c r="B279" s="27"/>
      <c r="C279" s="33" t="s">
        <v>39</v>
      </c>
      <c r="G279" s="1"/>
      <c r="H279" s="1"/>
      <c r="I279" s="1"/>
      <c r="J279" s="1"/>
      <c r="K279" s="31"/>
    </row>
    <row r="280" spans="2:11">
      <c r="B280" s="27"/>
      <c r="C280" s="49" t="s">
        <v>40</v>
      </c>
      <c r="G280" s="1"/>
      <c r="H280" s="1"/>
      <c r="I280" s="1"/>
      <c r="J280" s="1"/>
      <c r="K280" s="31"/>
    </row>
    <row r="281" spans="2:11">
      <c r="B281" s="27"/>
      <c r="C281" s="49" t="s">
        <v>41</v>
      </c>
    </row>
    <row r="282" spans="2:11">
      <c r="B282" s="27"/>
      <c r="C282" s="49" t="s">
        <v>42</v>
      </c>
    </row>
    <row r="283" spans="2:11">
      <c r="B283" s="27"/>
      <c r="C283" s="33" t="s">
        <v>292</v>
      </c>
    </row>
    <row r="284" spans="2:11">
      <c r="B284" s="27"/>
      <c r="C284" s="33" t="s">
        <v>43</v>
      </c>
    </row>
    <row r="285" spans="2:11">
      <c r="B285" s="27"/>
      <c r="C285" s="49" t="s">
        <v>412</v>
      </c>
    </row>
    <row r="286" spans="2:11">
      <c r="B286" s="27"/>
      <c r="C286" s="49" t="s">
        <v>44</v>
      </c>
    </row>
    <row r="287" spans="2:11" ht="13.5" thickBot="1">
      <c r="B287" s="29"/>
      <c r="C287" s="50" t="s">
        <v>337</v>
      </c>
    </row>
    <row r="288" spans="2:11" ht="13.5" thickBot="1"/>
    <row r="289" spans="2:13" ht="13.5" thickBot="1">
      <c r="B289" s="35" t="s">
        <v>378</v>
      </c>
      <c r="C289" s="81" t="s">
        <v>85</v>
      </c>
      <c r="E289" s="73">
        <v>1011</v>
      </c>
      <c r="F289" s="74" t="s">
        <v>43</v>
      </c>
      <c r="G289" s="75">
        <v>140</v>
      </c>
      <c r="H289" s="75"/>
      <c r="I289" s="75" t="s">
        <v>4</v>
      </c>
      <c r="J289" s="75" t="s">
        <v>9</v>
      </c>
      <c r="K289" s="76">
        <v>50000</v>
      </c>
      <c r="L289" s="87">
        <v>112</v>
      </c>
      <c r="M289" s="87">
        <f>L289*1.23</f>
        <v>137.76</v>
      </c>
    </row>
    <row r="290" spans="2:13">
      <c r="B290" s="27"/>
      <c r="C290" s="49" t="s">
        <v>162</v>
      </c>
    </row>
    <row r="291" spans="2:13">
      <c r="B291" s="27"/>
      <c r="C291" s="49" t="s">
        <v>479</v>
      </c>
    </row>
    <row r="292" spans="2:13">
      <c r="B292" s="27"/>
      <c r="C292" s="49" t="s">
        <v>510</v>
      </c>
    </row>
    <row r="293" spans="2:13">
      <c r="B293" s="27"/>
      <c r="C293" s="49" t="s">
        <v>509</v>
      </c>
    </row>
    <row r="294" spans="2:13">
      <c r="B294" s="27"/>
      <c r="C294" s="49" t="s">
        <v>486</v>
      </c>
      <c r="G294" s="1"/>
      <c r="H294" s="1"/>
      <c r="I294" s="1"/>
      <c r="J294" s="1"/>
      <c r="K294" s="31"/>
      <c r="L294" s="86"/>
      <c r="M294" s="86"/>
    </row>
    <row r="295" spans="2:13">
      <c r="B295" s="27"/>
      <c r="C295" s="33" t="s">
        <v>43</v>
      </c>
      <c r="G295" s="1"/>
      <c r="H295" s="1"/>
      <c r="I295" s="1"/>
      <c r="J295" s="1"/>
      <c r="K295" s="31"/>
      <c r="L295" s="86"/>
      <c r="M295" s="86"/>
    </row>
    <row r="296" spans="2:13" ht="13.5" thickBot="1">
      <c r="B296" s="29"/>
      <c r="C296" s="50" t="s">
        <v>47</v>
      </c>
      <c r="G296" s="1"/>
      <c r="H296" s="1"/>
      <c r="I296" s="1"/>
      <c r="J296" s="1"/>
      <c r="K296" s="31"/>
      <c r="L296" s="86"/>
      <c r="M296" s="86"/>
    </row>
    <row r="297" spans="2:13" ht="13.5" thickBot="1"/>
    <row r="298" spans="2:13" ht="13.5" thickBot="1">
      <c r="B298" s="25" t="s">
        <v>379</v>
      </c>
      <c r="C298" s="32" t="s">
        <v>137</v>
      </c>
      <c r="E298" s="36">
        <v>4047</v>
      </c>
      <c r="F298" s="51" t="s">
        <v>137</v>
      </c>
      <c r="G298" s="52">
        <v>307</v>
      </c>
      <c r="H298" s="52"/>
      <c r="I298" s="52" t="s">
        <v>1</v>
      </c>
      <c r="J298" s="52" t="s">
        <v>18</v>
      </c>
      <c r="K298" s="53"/>
      <c r="L298" s="87">
        <v>133</v>
      </c>
      <c r="M298" s="87">
        <f>L298*1.23</f>
        <v>163.59</v>
      </c>
    </row>
    <row r="299" spans="2:13">
      <c r="B299" s="27"/>
      <c r="C299" s="49" t="s">
        <v>162</v>
      </c>
      <c r="G299" s="1"/>
      <c r="H299" s="1"/>
      <c r="I299" s="1"/>
      <c r="J299" s="1"/>
      <c r="K299" s="31"/>
    </row>
    <row r="300" spans="2:13">
      <c r="B300" s="27"/>
      <c r="C300" s="49" t="s">
        <v>245</v>
      </c>
      <c r="G300" s="1"/>
      <c r="H300" s="1"/>
      <c r="I300" s="1"/>
      <c r="J300" s="1"/>
      <c r="K300" s="31"/>
    </row>
    <row r="301" spans="2:13">
      <c r="B301" s="27"/>
      <c r="C301" s="49" t="s">
        <v>268</v>
      </c>
      <c r="G301" s="1"/>
      <c r="H301" s="1"/>
      <c r="I301" s="1"/>
      <c r="J301" s="1"/>
      <c r="K301" s="31"/>
      <c r="L301" s="86"/>
      <c r="M301" s="86"/>
    </row>
    <row r="302" spans="2:13">
      <c r="B302" s="27"/>
      <c r="C302" s="49" t="s">
        <v>443</v>
      </c>
      <c r="G302" s="1"/>
      <c r="H302" s="1"/>
      <c r="I302" s="1"/>
      <c r="J302" s="1"/>
      <c r="K302" s="31"/>
      <c r="L302" s="86"/>
      <c r="M302" s="86"/>
    </row>
    <row r="303" spans="2:13" ht="13.5" thickBot="1">
      <c r="B303" s="29"/>
      <c r="C303" s="50" t="s">
        <v>412</v>
      </c>
      <c r="G303" s="1"/>
      <c r="H303" s="1"/>
      <c r="I303" s="1"/>
      <c r="J303" s="1"/>
      <c r="K303" s="31"/>
      <c r="L303" s="86"/>
      <c r="M303" s="86"/>
    </row>
    <row r="304" spans="2:13" ht="13.5" thickBot="1"/>
    <row r="305" spans="2:13" ht="13.5" thickBot="1">
      <c r="B305" s="38" t="s">
        <v>380</v>
      </c>
      <c r="C305" s="37" t="s">
        <v>309</v>
      </c>
      <c r="E305" s="36">
        <v>111330</v>
      </c>
      <c r="F305" s="51" t="s">
        <v>309</v>
      </c>
      <c r="G305" s="52">
        <v>305</v>
      </c>
      <c r="H305" s="52"/>
      <c r="I305" s="52" t="s">
        <v>3</v>
      </c>
      <c r="J305" s="52" t="s">
        <v>2</v>
      </c>
      <c r="K305" s="53"/>
      <c r="L305" s="87">
        <v>138</v>
      </c>
      <c r="M305" s="87">
        <f>L305*1.23</f>
        <v>169.74</v>
      </c>
    </row>
    <row r="306" spans="2:13" ht="13.5" thickBot="1"/>
    <row r="307" spans="2:13">
      <c r="B307" s="35" t="s">
        <v>381</v>
      </c>
      <c r="C307" s="32" t="s">
        <v>171</v>
      </c>
      <c r="E307" s="11">
        <v>111198</v>
      </c>
      <c r="F307" s="12" t="s">
        <v>171</v>
      </c>
      <c r="G307" s="13">
        <v>300</v>
      </c>
      <c r="H307" s="13" t="s">
        <v>0</v>
      </c>
      <c r="I307" s="13" t="s">
        <v>1</v>
      </c>
      <c r="J307" s="13" t="s">
        <v>18</v>
      </c>
      <c r="K307" s="22"/>
      <c r="L307" s="65">
        <v>81</v>
      </c>
      <c r="M307" s="65">
        <f t="shared" ref="M307:M310" si="27">L307*1.23</f>
        <v>99.63</v>
      </c>
    </row>
    <row r="308" spans="2:13">
      <c r="B308" s="27"/>
      <c r="C308" s="33" t="s">
        <v>250</v>
      </c>
      <c r="E308" s="14">
        <v>111199</v>
      </c>
      <c r="F308" s="15" t="s">
        <v>250</v>
      </c>
      <c r="G308" s="16">
        <v>295</v>
      </c>
      <c r="H308" s="16" t="s">
        <v>0</v>
      </c>
      <c r="I308" s="16" t="s">
        <v>3</v>
      </c>
      <c r="J308" s="16" t="s">
        <v>2</v>
      </c>
      <c r="K308" s="23"/>
      <c r="L308" s="60">
        <v>111</v>
      </c>
      <c r="M308" s="60">
        <f t="shared" si="27"/>
        <v>136.53</v>
      </c>
    </row>
    <row r="309" spans="2:13">
      <c r="B309" s="27"/>
      <c r="C309" s="33" t="s">
        <v>252</v>
      </c>
      <c r="E309" s="14">
        <v>111203</v>
      </c>
      <c r="F309" s="15" t="s">
        <v>252</v>
      </c>
      <c r="G309" s="16">
        <v>310</v>
      </c>
      <c r="H309" s="16" t="s">
        <v>0</v>
      </c>
      <c r="I309" s="16" t="s">
        <v>3</v>
      </c>
      <c r="J309" s="16" t="s">
        <v>2</v>
      </c>
      <c r="K309" s="23"/>
      <c r="L309" s="60">
        <v>129</v>
      </c>
      <c r="M309" s="60">
        <f t="shared" si="27"/>
        <v>158.66999999999999</v>
      </c>
    </row>
    <row r="310" spans="2:13" ht="13.5" thickBot="1">
      <c r="B310" s="27"/>
      <c r="C310" s="49" t="s">
        <v>322</v>
      </c>
      <c r="E310" s="17">
        <v>111202</v>
      </c>
      <c r="F310" s="18" t="s">
        <v>349</v>
      </c>
      <c r="G310" s="19">
        <v>300</v>
      </c>
      <c r="H310" s="19" t="s">
        <v>0</v>
      </c>
      <c r="I310" s="19" t="s">
        <v>3</v>
      </c>
      <c r="J310" s="19" t="s">
        <v>2</v>
      </c>
      <c r="K310" s="24"/>
      <c r="L310" s="68">
        <v>111</v>
      </c>
      <c r="M310" s="68">
        <f t="shared" si="27"/>
        <v>136.53</v>
      </c>
    </row>
    <row r="311" spans="2:13" ht="13.5" thickBot="1">
      <c r="B311" s="29"/>
      <c r="C311" s="34" t="s">
        <v>349</v>
      </c>
    </row>
    <row r="312" spans="2:13" ht="13.5" thickBot="1"/>
    <row r="313" spans="2:13">
      <c r="B313" s="35" t="s">
        <v>382</v>
      </c>
      <c r="C313" s="26" t="s">
        <v>109</v>
      </c>
      <c r="E313" s="11">
        <v>111326</v>
      </c>
      <c r="F313" s="12" t="s">
        <v>109</v>
      </c>
      <c r="G313" s="13">
        <v>305</v>
      </c>
      <c r="H313" s="13" t="s">
        <v>0</v>
      </c>
      <c r="I313" s="13" t="s">
        <v>1</v>
      </c>
      <c r="J313" s="13" t="s">
        <v>2</v>
      </c>
      <c r="K313" s="22"/>
      <c r="L313" s="65">
        <v>136</v>
      </c>
      <c r="M313" s="65">
        <f t="shared" ref="M313:M315" si="28">L313*1.23</f>
        <v>167.28</v>
      </c>
    </row>
    <row r="314" spans="2:13">
      <c r="B314" s="27"/>
      <c r="C314" s="28" t="s">
        <v>116</v>
      </c>
      <c r="E314" s="14">
        <v>111304</v>
      </c>
      <c r="F314" s="15" t="s">
        <v>116</v>
      </c>
      <c r="G314" s="16">
        <v>305</v>
      </c>
      <c r="H314" s="16"/>
      <c r="I314" s="16" t="s">
        <v>3</v>
      </c>
      <c r="J314" s="16" t="s">
        <v>2</v>
      </c>
      <c r="K314" s="23"/>
      <c r="L314" s="60">
        <v>121</v>
      </c>
      <c r="M314" s="60">
        <f t="shared" si="28"/>
        <v>148.82999999999998</v>
      </c>
    </row>
    <row r="315" spans="2:13">
      <c r="B315" s="27"/>
      <c r="C315" s="28" t="s">
        <v>120</v>
      </c>
      <c r="E315" s="14">
        <v>111328</v>
      </c>
      <c r="F315" s="15" t="s">
        <v>120</v>
      </c>
      <c r="G315" s="16">
        <v>320</v>
      </c>
      <c r="H315" s="16"/>
      <c r="I315" s="16" t="s">
        <v>3</v>
      </c>
      <c r="J315" s="16" t="s">
        <v>2</v>
      </c>
      <c r="K315" s="23"/>
      <c r="L315" s="60">
        <v>136</v>
      </c>
      <c r="M315" s="60">
        <f t="shared" si="28"/>
        <v>167.28</v>
      </c>
    </row>
    <row r="316" spans="2:13">
      <c r="B316" s="27"/>
      <c r="C316" s="28" t="s">
        <v>132</v>
      </c>
      <c r="E316" s="14">
        <v>111329</v>
      </c>
      <c r="F316" s="20" t="s">
        <v>508</v>
      </c>
      <c r="G316" s="16">
        <v>300</v>
      </c>
      <c r="H316" s="16"/>
      <c r="I316" s="16" t="s">
        <v>2</v>
      </c>
      <c r="J316" s="16" t="s">
        <v>2</v>
      </c>
      <c r="K316" s="23"/>
      <c r="L316" s="60">
        <v>178</v>
      </c>
      <c r="M316" s="60">
        <f t="shared" ref="M316:M317" si="29">L316*1.23</f>
        <v>218.94</v>
      </c>
    </row>
    <row r="317" spans="2:13">
      <c r="B317" s="27"/>
      <c r="C317" s="44" t="s">
        <v>267</v>
      </c>
      <c r="E317" s="14">
        <v>111327</v>
      </c>
      <c r="F317" s="20" t="s">
        <v>282</v>
      </c>
      <c r="G317" s="16">
        <v>300</v>
      </c>
      <c r="H317" s="21"/>
      <c r="I317" s="21" t="s">
        <v>1</v>
      </c>
      <c r="J317" s="16" t="s">
        <v>2</v>
      </c>
      <c r="K317" s="23"/>
      <c r="L317" s="60">
        <v>97</v>
      </c>
      <c r="M317" s="60">
        <f t="shared" si="29"/>
        <v>119.31</v>
      </c>
    </row>
    <row r="318" spans="2:13" ht="13.5" thickBot="1">
      <c r="B318" s="27"/>
      <c r="C318" s="28" t="s">
        <v>282</v>
      </c>
      <c r="E318" s="17">
        <v>111305</v>
      </c>
      <c r="F318" s="18" t="s">
        <v>330</v>
      </c>
      <c r="G318" s="19">
        <v>310</v>
      </c>
      <c r="H318" s="19"/>
      <c r="I318" s="19" t="s">
        <v>1</v>
      </c>
      <c r="J318" s="19" t="s">
        <v>18</v>
      </c>
      <c r="K318" s="24"/>
      <c r="L318" s="68">
        <v>125</v>
      </c>
      <c r="M318" s="68">
        <f t="shared" ref="M318" si="30">L318*1.23</f>
        <v>153.75</v>
      </c>
    </row>
    <row r="319" spans="2:13" ht="13.5" thickBot="1">
      <c r="B319" s="29"/>
      <c r="C319" s="30" t="s">
        <v>330</v>
      </c>
    </row>
  </sheetData>
  <pageMargins left="0.7" right="0.7" top="0.75" bottom="0.75" header="0.3" footer="0.3"/>
  <pageSetup paperSize="9" scale="63" orientation="portrait" r:id="rId1"/>
  <rowBreaks count="3" manualBreakCount="3">
    <brk id="80" min="1" max="12" man="1"/>
    <brk id="152" min="1" max="12" man="1"/>
    <brk id="228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2D61A-8BB2-494E-833F-55218927B952}">
  <dimension ref="D2:Q49"/>
  <sheetViews>
    <sheetView topLeftCell="A13" zoomScale="90" zoomScaleNormal="90" workbookViewId="0">
      <selection activeCell="D44" sqref="D44"/>
    </sheetView>
  </sheetViews>
  <sheetFormatPr defaultRowHeight="12.75"/>
  <cols>
    <col min="4" max="14" width="20.7109375" customWidth="1"/>
  </cols>
  <sheetData>
    <row r="2" spans="4:17" ht="15.7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4:17" ht="13.5" thickBot="1"/>
    <row r="4" spans="4:17" ht="16.5" thickBot="1">
      <c r="D4" s="130" t="s">
        <v>515</v>
      </c>
      <c r="E4" s="131"/>
      <c r="F4" s="131"/>
      <c r="G4" s="131"/>
      <c r="H4" s="131"/>
      <c r="I4" s="131"/>
      <c r="J4" s="131"/>
      <c r="K4" s="131"/>
      <c r="L4" s="131"/>
      <c r="M4" s="131"/>
      <c r="N4" s="132"/>
    </row>
    <row r="5" spans="4:17">
      <c r="D5" t="s">
        <v>414</v>
      </c>
      <c r="E5" t="s">
        <v>157</v>
      </c>
      <c r="F5" t="s">
        <v>432</v>
      </c>
      <c r="G5" t="s">
        <v>472</v>
      </c>
      <c r="H5" t="s">
        <v>87</v>
      </c>
      <c r="I5" t="s">
        <v>457</v>
      </c>
      <c r="J5" t="s">
        <v>452</v>
      </c>
      <c r="K5" t="s">
        <v>446</v>
      </c>
      <c r="L5" t="s">
        <v>439</v>
      </c>
      <c r="M5" t="s">
        <v>410</v>
      </c>
      <c r="N5" t="s">
        <v>404</v>
      </c>
    </row>
    <row r="6" spans="4:17">
      <c r="D6" t="s">
        <v>415</v>
      </c>
      <c r="E6" t="s">
        <v>420</v>
      </c>
      <c r="F6" t="s">
        <v>479</v>
      </c>
      <c r="G6" t="s">
        <v>470</v>
      </c>
      <c r="H6" t="s">
        <v>243</v>
      </c>
      <c r="I6" t="s">
        <v>458</v>
      </c>
      <c r="J6" t="s">
        <v>486</v>
      </c>
      <c r="K6" t="s">
        <v>444</v>
      </c>
      <c r="L6" t="s">
        <v>437</v>
      </c>
      <c r="M6" t="s">
        <v>411</v>
      </c>
      <c r="N6" t="s">
        <v>403</v>
      </c>
    </row>
    <row r="7" spans="4:17">
      <c r="D7" t="s">
        <v>493</v>
      </c>
      <c r="E7" t="s">
        <v>422</v>
      </c>
      <c r="F7" t="s">
        <v>480</v>
      </c>
      <c r="G7" t="s">
        <v>468</v>
      </c>
      <c r="H7" t="s">
        <v>459</v>
      </c>
      <c r="I7" t="s">
        <v>463</v>
      </c>
      <c r="J7" t="s">
        <v>451</v>
      </c>
      <c r="K7" t="s">
        <v>443</v>
      </c>
      <c r="L7" t="s">
        <v>436</v>
      </c>
      <c r="M7" t="s">
        <v>409</v>
      </c>
      <c r="N7" t="s">
        <v>402</v>
      </c>
    </row>
    <row r="8" spans="4:17">
      <c r="D8" t="s">
        <v>417</v>
      </c>
      <c r="E8" t="s">
        <v>424</v>
      </c>
      <c r="F8" t="s">
        <v>203</v>
      </c>
      <c r="G8" t="s">
        <v>466</v>
      </c>
      <c r="H8" t="s">
        <v>460</v>
      </c>
      <c r="I8" t="s">
        <v>464</v>
      </c>
      <c r="J8" t="s">
        <v>450</v>
      </c>
      <c r="K8" t="s">
        <v>442</v>
      </c>
      <c r="L8" t="s">
        <v>435</v>
      </c>
      <c r="M8" t="s">
        <v>408</v>
      </c>
      <c r="N8" t="s">
        <v>399</v>
      </c>
    </row>
    <row r="9" spans="4:17">
      <c r="D9" t="s">
        <v>142</v>
      </c>
      <c r="E9" t="s">
        <v>426</v>
      </c>
      <c r="F9" t="s">
        <v>475</v>
      </c>
      <c r="G9" t="s">
        <v>465</v>
      </c>
      <c r="H9" t="s">
        <v>462</v>
      </c>
      <c r="I9" t="s">
        <v>455</v>
      </c>
      <c r="J9" t="s">
        <v>449</v>
      </c>
      <c r="K9" t="s">
        <v>441</v>
      </c>
      <c r="L9" t="s">
        <v>434</v>
      </c>
      <c r="M9" t="s">
        <v>406</v>
      </c>
      <c r="N9" t="s">
        <v>400</v>
      </c>
    </row>
    <row r="10" spans="4:17">
      <c r="D10" t="s">
        <v>418</v>
      </c>
      <c r="E10" t="s">
        <v>427</v>
      </c>
      <c r="F10" t="s">
        <v>474</v>
      </c>
      <c r="G10" t="s">
        <v>86</v>
      </c>
      <c r="H10" t="s">
        <v>456</v>
      </c>
      <c r="I10" t="s">
        <v>453</v>
      </c>
      <c r="J10" t="s">
        <v>448</v>
      </c>
      <c r="K10" t="s">
        <v>440</v>
      </c>
      <c r="L10" t="s">
        <v>412</v>
      </c>
      <c r="M10" t="s">
        <v>407</v>
      </c>
      <c r="N10" t="s">
        <v>401</v>
      </c>
    </row>
    <row r="11" spans="4:17">
      <c r="D11" t="s">
        <v>419</v>
      </c>
      <c r="E11" t="s">
        <v>431</v>
      </c>
      <c r="F11" t="s">
        <v>473</v>
      </c>
    </row>
    <row r="13" spans="4:17" ht="13.5" thickBot="1"/>
    <row r="14" spans="4:17" ht="16.5" thickBot="1">
      <c r="D14" s="130" t="s">
        <v>550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2"/>
    </row>
    <row r="15" spans="4:17">
      <c r="D15" t="s">
        <v>33</v>
      </c>
      <c r="E15" t="s">
        <v>53</v>
      </c>
      <c r="F15" t="s">
        <v>159</v>
      </c>
      <c r="G15" t="s">
        <v>73</v>
      </c>
      <c r="H15" t="s">
        <v>96</v>
      </c>
      <c r="I15" t="s">
        <v>291</v>
      </c>
    </row>
    <row r="16" spans="4:17">
      <c r="D16" t="s">
        <v>392</v>
      </c>
      <c r="E16" t="s">
        <v>25</v>
      </c>
      <c r="F16" t="s">
        <v>165</v>
      </c>
      <c r="G16" t="s">
        <v>92</v>
      </c>
      <c r="H16" t="s">
        <v>66</v>
      </c>
      <c r="I16" t="s">
        <v>335</v>
      </c>
    </row>
    <row r="18" spans="4:14" ht="13.5" thickBot="1"/>
    <row r="19" spans="4:14" ht="16.5" thickBot="1">
      <c r="D19" s="130" t="s">
        <v>551</v>
      </c>
      <c r="E19" s="131"/>
      <c r="F19" s="131"/>
      <c r="G19" s="131"/>
      <c r="H19" s="131"/>
      <c r="I19" s="131"/>
      <c r="J19" s="131"/>
      <c r="K19" s="131"/>
      <c r="L19" s="131"/>
      <c r="M19" s="131"/>
      <c r="N19" s="132"/>
    </row>
    <row r="20" spans="4:14">
      <c r="D20" t="s">
        <v>110</v>
      </c>
      <c r="E20" t="s">
        <v>140</v>
      </c>
      <c r="F20" t="s">
        <v>168</v>
      </c>
      <c r="G20" t="s">
        <v>189</v>
      </c>
      <c r="H20" t="s">
        <v>205</v>
      </c>
      <c r="I20" t="s">
        <v>482</v>
      </c>
      <c r="J20" t="s">
        <v>537</v>
      </c>
      <c r="K20" t="s">
        <v>279</v>
      </c>
      <c r="L20" t="s">
        <v>297</v>
      </c>
      <c r="M20" t="s">
        <v>46</v>
      </c>
      <c r="N20" t="s">
        <v>336</v>
      </c>
    </row>
    <row r="21" spans="4:14">
      <c r="D21" t="s">
        <v>113</v>
      </c>
      <c r="E21" t="s">
        <v>141</v>
      </c>
      <c r="F21" t="s">
        <v>169</v>
      </c>
      <c r="G21" t="s">
        <v>430</v>
      </c>
      <c r="H21" t="s">
        <v>207</v>
      </c>
      <c r="I21" t="s">
        <v>467</v>
      </c>
      <c r="J21" t="s">
        <v>538</v>
      </c>
      <c r="K21" t="s">
        <v>280</v>
      </c>
      <c r="L21" t="s">
        <v>298</v>
      </c>
      <c r="M21" t="s">
        <v>317</v>
      </c>
      <c r="N21" t="s">
        <v>338</v>
      </c>
    </row>
    <row r="22" spans="4:14">
      <c r="D22" t="s">
        <v>115</v>
      </c>
      <c r="E22" t="s">
        <v>85</v>
      </c>
      <c r="F22" t="s">
        <v>170</v>
      </c>
      <c r="G22" t="s">
        <v>390</v>
      </c>
      <c r="H22" t="s">
        <v>209</v>
      </c>
      <c r="I22" t="s">
        <v>483</v>
      </c>
      <c r="J22" t="s">
        <v>32</v>
      </c>
      <c r="K22" t="s">
        <v>281</v>
      </c>
      <c r="L22" t="s">
        <v>299</v>
      </c>
      <c r="M22" t="s">
        <v>318</v>
      </c>
      <c r="N22" t="s">
        <v>339</v>
      </c>
    </row>
    <row r="23" spans="4:14">
      <c r="D23" t="s">
        <v>118</v>
      </c>
      <c r="E23" t="s">
        <v>144</v>
      </c>
      <c r="F23" t="s">
        <v>425</v>
      </c>
      <c r="G23" t="s">
        <v>191</v>
      </c>
      <c r="H23" t="s">
        <v>211</v>
      </c>
      <c r="I23" t="s">
        <v>233</v>
      </c>
      <c r="J23" t="s">
        <v>261</v>
      </c>
      <c r="K23" t="s">
        <v>542</v>
      </c>
      <c r="L23" t="s">
        <v>300</v>
      </c>
      <c r="M23" t="s">
        <v>319</v>
      </c>
      <c r="N23" t="s">
        <v>340</v>
      </c>
    </row>
    <row r="24" spans="4:14">
      <c r="D24" t="s">
        <v>119</v>
      </c>
      <c r="E24" t="s">
        <v>145</v>
      </c>
      <c r="F24" t="s">
        <v>173</v>
      </c>
      <c r="G24" t="s">
        <v>192</v>
      </c>
      <c r="H24" t="s">
        <v>212</v>
      </c>
      <c r="I24" t="s">
        <v>234</v>
      </c>
      <c r="J24" t="s">
        <v>262</v>
      </c>
      <c r="K24" t="s">
        <v>88</v>
      </c>
      <c r="L24" t="s">
        <v>301</v>
      </c>
      <c r="M24" t="s">
        <v>320</v>
      </c>
      <c r="N24" t="s">
        <v>341</v>
      </c>
    </row>
    <row r="25" spans="4:14">
      <c r="D25" t="s">
        <v>121</v>
      </c>
      <c r="E25" t="s">
        <v>146</v>
      </c>
      <c r="F25" t="s">
        <v>174</v>
      </c>
      <c r="G25" t="s">
        <v>193</v>
      </c>
      <c r="H25" t="s">
        <v>217</v>
      </c>
      <c r="I25" t="s">
        <v>235</v>
      </c>
      <c r="J25" t="s">
        <v>539</v>
      </c>
      <c r="K25" t="s">
        <v>487</v>
      </c>
      <c r="L25" t="s">
        <v>303</v>
      </c>
      <c r="M25" t="s">
        <v>548</v>
      </c>
      <c r="N25" t="s">
        <v>342</v>
      </c>
    </row>
    <row r="26" spans="4:14">
      <c r="D26" t="s">
        <v>34</v>
      </c>
      <c r="E26" t="s">
        <v>45</v>
      </c>
      <c r="F26" t="s">
        <v>176</v>
      </c>
      <c r="G26" t="s">
        <v>195</v>
      </c>
      <c r="H26" t="s">
        <v>218</v>
      </c>
      <c r="I26" t="s">
        <v>59</v>
      </c>
      <c r="J26" t="s">
        <v>454</v>
      </c>
      <c r="K26" t="s">
        <v>285</v>
      </c>
      <c r="L26" t="s">
        <v>97</v>
      </c>
      <c r="M26" t="s">
        <v>488</v>
      </c>
      <c r="N26" t="s">
        <v>343</v>
      </c>
    </row>
    <row r="27" spans="4:14">
      <c r="D27" t="s">
        <v>125</v>
      </c>
      <c r="E27" t="s">
        <v>151</v>
      </c>
      <c r="F27" t="s">
        <v>177</v>
      </c>
      <c r="G27" t="s">
        <v>196</v>
      </c>
      <c r="H27" t="s">
        <v>219</v>
      </c>
      <c r="I27" t="s">
        <v>485</v>
      </c>
      <c r="J27" t="s">
        <v>265</v>
      </c>
      <c r="K27" t="s">
        <v>286</v>
      </c>
      <c r="L27" t="s">
        <v>304</v>
      </c>
      <c r="M27" t="s">
        <v>44</v>
      </c>
      <c r="N27" t="s">
        <v>344</v>
      </c>
    </row>
    <row r="28" spans="4:14">
      <c r="D28" t="s">
        <v>126</v>
      </c>
      <c r="E28" t="s">
        <v>152</v>
      </c>
      <c r="F28" t="s">
        <v>178</v>
      </c>
      <c r="G28" t="s">
        <v>533</v>
      </c>
      <c r="H28" t="s">
        <v>220</v>
      </c>
      <c r="I28" t="s">
        <v>238</v>
      </c>
      <c r="J28" t="s">
        <v>27</v>
      </c>
      <c r="K28" t="s">
        <v>287</v>
      </c>
      <c r="L28" t="s">
        <v>305</v>
      </c>
      <c r="M28" t="s">
        <v>322</v>
      </c>
      <c r="N28" t="s">
        <v>345</v>
      </c>
    </row>
    <row r="29" spans="4:14">
      <c r="D29" t="s">
        <v>127</v>
      </c>
      <c r="E29" t="s">
        <v>154</v>
      </c>
      <c r="F29" t="s">
        <v>180</v>
      </c>
      <c r="G29" t="s">
        <v>197</v>
      </c>
      <c r="H29" t="s">
        <v>481</v>
      </c>
      <c r="I29" t="s">
        <v>240</v>
      </c>
      <c r="J29" t="s">
        <v>267</v>
      </c>
      <c r="K29" t="s">
        <v>288</v>
      </c>
      <c r="L29" t="s">
        <v>514</v>
      </c>
      <c r="M29" t="s">
        <v>323</v>
      </c>
      <c r="N29" t="s">
        <v>490</v>
      </c>
    </row>
    <row r="30" spans="4:14">
      <c r="D30" t="s">
        <v>128</v>
      </c>
      <c r="E30" t="s">
        <v>155</v>
      </c>
      <c r="F30" t="s">
        <v>181</v>
      </c>
      <c r="G30" t="s">
        <v>478</v>
      </c>
      <c r="H30" t="s">
        <v>535</v>
      </c>
      <c r="I30" t="s">
        <v>241</v>
      </c>
      <c r="J30" t="s">
        <v>540</v>
      </c>
      <c r="K30" t="s">
        <v>63</v>
      </c>
      <c r="L30" t="s">
        <v>307</v>
      </c>
      <c r="M30" t="s">
        <v>324</v>
      </c>
      <c r="N30" t="s">
        <v>347</v>
      </c>
    </row>
    <row r="31" spans="4:14">
      <c r="D31" t="s">
        <v>129</v>
      </c>
      <c r="E31" t="s">
        <v>421</v>
      </c>
      <c r="F31" t="s">
        <v>476</v>
      </c>
      <c r="G31" t="s">
        <v>198</v>
      </c>
      <c r="H31" t="s">
        <v>221</v>
      </c>
      <c r="I31" t="s">
        <v>244</v>
      </c>
      <c r="J31" t="s">
        <v>50</v>
      </c>
      <c r="K31" t="s">
        <v>543</v>
      </c>
      <c r="L31" t="s">
        <v>387</v>
      </c>
      <c r="M31" t="s">
        <v>521</v>
      </c>
      <c r="N31" t="s">
        <v>67</v>
      </c>
    </row>
    <row r="32" spans="4:14">
      <c r="D32" t="s">
        <v>130</v>
      </c>
      <c r="E32" t="s">
        <v>161</v>
      </c>
      <c r="F32" t="s">
        <v>477</v>
      </c>
      <c r="G32" t="s">
        <v>199</v>
      </c>
      <c r="H32" t="s">
        <v>471</v>
      </c>
      <c r="I32" t="s">
        <v>61</v>
      </c>
      <c r="J32" t="s">
        <v>272</v>
      </c>
      <c r="K32" t="s">
        <v>544</v>
      </c>
      <c r="L32" t="s">
        <v>308</v>
      </c>
      <c r="M32" t="s">
        <v>325</v>
      </c>
    </row>
    <row r="33" spans="4:14">
      <c r="D33" t="s">
        <v>131</v>
      </c>
      <c r="E33" t="s">
        <v>494</v>
      </c>
      <c r="F33" t="s">
        <v>428</v>
      </c>
      <c r="G33" t="s">
        <v>200</v>
      </c>
      <c r="H33" t="s">
        <v>223</v>
      </c>
      <c r="I33" t="s">
        <v>245</v>
      </c>
      <c r="J33" t="s">
        <v>273</v>
      </c>
      <c r="K33" t="s">
        <v>545</v>
      </c>
      <c r="L33" t="s">
        <v>311</v>
      </c>
      <c r="M33" t="s">
        <v>489</v>
      </c>
    </row>
    <row r="34" spans="4:14">
      <c r="D34" t="s">
        <v>416</v>
      </c>
      <c r="E34" t="s">
        <v>91</v>
      </c>
      <c r="F34" t="s">
        <v>184</v>
      </c>
      <c r="G34" t="s">
        <v>105</v>
      </c>
      <c r="H34" t="s">
        <v>224</v>
      </c>
      <c r="I34" t="s">
        <v>484</v>
      </c>
      <c r="J34" t="s">
        <v>102</v>
      </c>
      <c r="K34" t="s">
        <v>65</v>
      </c>
      <c r="L34" t="s">
        <v>312</v>
      </c>
      <c r="M34" t="s">
        <v>83</v>
      </c>
    </row>
    <row r="35" spans="4:14">
      <c r="D35" t="s">
        <v>133</v>
      </c>
      <c r="E35" t="s">
        <v>384</v>
      </c>
      <c r="F35" t="s">
        <v>429</v>
      </c>
      <c r="G35" t="s">
        <v>534</v>
      </c>
      <c r="H35" t="s">
        <v>225</v>
      </c>
      <c r="I35" t="s">
        <v>461</v>
      </c>
      <c r="J35" t="s">
        <v>541</v>
      </c>
      <c r="K35" t="s">
        <v>438</v>
      </c>
      <c r="L35" t="s">
        <v>549</v>
      </c>
      <c r="M35" t="s">
        <v>405</v>
      </c>
    </row>
    <row r="36" spans="4:14">
      <c r="D36" t="s">
        <v>531</v>
      </c>
      <c r="E36" t="s">
        <v>423</v>
      </c>
      <c r="F36" t="s">
        <v>186</v>
      </c>
      <c r="G36" t="s">
        <v>433</v>
      </c>
      <c r="H36" t="s">
        <v>469</v>
      </c>
      <c r="I36" t="s">
        <v>76</v>
      </c>
      <c r="J36" t="s">
        <v>447</v>
      </c>
      <c r="K36" t="s">
        <v>290</v>
      </c>
      <c r="L36" t="s">
        <v>314</v>
      </c>
      <c r="M36" t="s">
        <v>546</v>
      </c>
    </row>
    <row r="37" spans="4:14">
      <c r="D37" t="s">
        <v>383</v>
      </c>
      <c r="E37" t="s">
        <v>164</v>
      </c>
      <c r="F37" t="s">
        <v>55</v>
      </c>
      <c r="G37" t="s">
        <v>385</v>
      </c>
      <c r="H37" t="s">
        <v>227</v>
      </c>
      <c r="I37" t="s">
        <v>389</v>
      </c>
      <c r="J37" t="s">
        <v>445</v>
      </c>
      <c r="K37" t="s">
        <v>293</v>
      </c>
      <c r="L37" t="s">
        <v>315</v>
      </c>
      <c r="M37" t="s">
        <v>547</v>
      </c>
    </row>
    <row r="38" spans="4:14">
      <c r="D38" t="s">
        <v>70</v>
      </c>
      <c r="E38" t="s">
        <v>167</v>
      </c>
      <c r="F38" t="s">
        <v>187</v>
      </c>
      <c r="G38" t="s">
        <v>386</v>
      </c>
      <c r="H38" t="s">
        <v>229</v>
      </c>
      <c r="I38" t="s">
        <v>253</v>
      </c>
      <c r="J38" t="s">
        <v>277</v>
      </c>
      <c r="K38" t="s">
        <v>295</v>
      </c>
      <c r="L38" t="s">
        <v>103</v>
      </c>
      <c r="M38" t="s">
        <v>331</v>
      </c>
    </row>
    <row r="39" spans="4:14">
      <c r="D39" t="s">
        <v>98</v>
      </c>
      <c r="E39" t="s">
        <v>36</v>
      </c>
      <c r="F39" t="s">
        <v>532</v>
      </c>
      <c r="G39" t="s">
        <v>204</v>
      </c>
      <c r="H39" t="s">
        <v>230</v>
      </c>
      <c r="I39" t="s">
        <v>536</v>
      </c>
      <c r="J39" t="s">
        <v>278</v>
      </c>
      <c r="K39" t="s">
        <v>296</v>
      </c>
      <c r="L39" t="s">
        <v>413</v>
      </c>
      <c r="M39" t="s">
        <v>334</v>
      </c>
    </row>
    <row r="42" spans="4:14" ht="13.5" thickBot="1"/>
    <row r="43" spans="4:14" ht="16.5" thickBot="1">
      <c r="D43" s="130" t="s">
        <v>700</v>
      </c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4:14">
      <c r="D44" t="s">
        <v>654</v>
      </c>
      <c r="E44" t="s">
        <v>660</v>
      </c>
      <c r="F44" t="s">
        <v>665</v>
      </c>
      <c r="G44" t="s">
        <v>670</v>
      </c>
      <c r="H44" t="s">
        <v>675</v>
      </c>
      <c r="I44" t="s">
        <v>680</v>
      </c>
      <c r="J44" t="s">
        <v>685</v>
      </c>
      <c r="K44" t="s">
        <v>690</v>
      </c>
      <c r="L44" t="s">
        <v>695</v>
      </c>
    </row>
    <row r="45" spans="4:14">
      <c r="D45" t="s">
        <v>655</v>
      </c>
      <c r="E45" t="s">
        <v>661</v>
      </c>
      <c r="F45" t="s">
        <v>666</v>
      </c>
      <c r="G45" t="s">
        <v>671</v>
      </c>
      <c r="H45" t="s">
        <v>676</v>
      </c>
      <c r="I45" t="s">
        <v>681</v>
      </c>
      <c r="J45" t="s">
        <v>686</v>
      </c>
      <c r="K45" t="s">
        <v>691</v>
      </c>
      <c r="L45" t="s">
        <v>696</v>
      </c>
    </row>
    <row r="46" spans="4:14">
      <c r="D46" t="s">
        <v>656</v>
      </c>
      <c r="E46" t="s">
        <v>662</v>
      </c>
      <c r="F46" t="s">
        <v>667</v>
      </c>
      <c r="G46" t="s">
        <v>672</v>
      </c>
      <c r="H46" t="s">
        <v>677</v>
      </c>
      <c r="I46" t="s">
        <v>682</v>
      </c>
      <c r="J46" t="s">
        <v>687</v>
      </c>
      <c r="K46" t="s">
        <v>692</v>
      </c>
      <c r="L46" t="s">
        <v>697</v>
      </c>
    </row>
    <row r="47" spans="4:14">
      <c r="D47" t="s">
        <v>657</v>
      </c>
      <c r="E47" t="s">
        <v>663</v>
      </c>
      <c r="F47" t="s">
        <v>668</v>
      </c>
      <c r="G47" t="s">
        <v>673</v>
      </c>
      <c r="H47" t="s">
        <v>678</v>
      </c>
      <c r="I47" t="s">
        <v>683</v>
      </c>
      <c r="J47" t="s">
        <v>688</v>
      </c>
      <c r="K47" t="s">
        <v>693</v>
      </c>
      <c r="L47" t="s">
        <v>698</v>
      </c>
    </row>
    <row r="48" spans="4:14">
      <c r="D48" t="s">
        <v>658</v>
      </c>
      <c r="E48" t="s">
        <v>664</v>
      </c>
      <c r="F48" t="s">
        <v>669</v>
      </c>
      <c r="G48" t="s">
        <v>674</v>
      </c>
      <c r="H48" t="s">
        <v>679</v>
      </c>
      <c r="I48" t="s">
        <v>684</v>
      </c>
      <c r="J48" t="s">
        <v>689</v>
      </c>
      <c r="K48" t="s">
        <v>694</v>
      </c>
      <c r="L48" t="s">
        <v>699</v>
      </c>
    </row>
    <row r="49" spans="4:4">
      <c r="D49" t="s">
        <v>659</v>
      </c>
    </row>
  </sheetData>
  <sortState xmlns:xlrd2="http://schemas.microsoft.com/office/spreadsheetml/2017/richdata2" ref="D20:D99">
    <sortCondition ref="D20:D99"/>
  </sortState>
  <mergeCells count="4">
    <mergeCell ref="D19:N19"/>
    <mergeCell ref="D14:N14"/>
    <mergeCell ref="D4:N4"/>
    <mergeCell ref="D43:N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Kolekcie</vt:lpstr>
      <vt:lpstr>Textily podla katalógov</vt:lpstr>
      <vt:lpstr>Skončené kolekcie</vt:lpstr>
      <vt:lpstr>Kolekcie!Názvy_tlače</vt:lpstr>
      <vt:lpstr>Kolekcie!Oblasť_tlače</vt:lpstr>
      <vt:lpstr>'Textily podla katalógov'!Oblasť_tlače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hannelore</dc:creator>
  <cp:lastModifiedBy>Purdesova</cp:lastModifiedBy>
  <cp:lastPrinted>2025-01-15T10:45:23Z</cp:lastPrinted>
  <dcterms:created xsi:type="dcterms:W3CDTF">2011-02-15T08:03:11Z</dcterms:created>
  <dcterms:modified xsi:type="dcterms:W3CDTF">2025-12-18T13:17:35Z</dcterms:modified>
</cp:coreProperties>
</file>