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30E2950A-A7AE-441B-A655-4FB959126192}" xr6:coauthVersionLast="47" xr6:coauthVersionMax="47" xr10:uidLastSave="{00000000-0000-0000-0000-000000000000}"/>
  <bookViews>
    <workbookView xWindow="-120" yWindow="-120" windowWidth="29040" windowHeight="15840" xr2:uid="{C4B1D6C4-66C0-44BB-B05E-903B5F41B2EA}"/>
  </bookViews>
  <sheets>
    <sheet name="Edmund Bell 2026" sheetId="1" r:id="rId1"/>
    <sheet name="Skončené kolekcie" sheetId="2" r:id="rId2"/>
    <sheet name="Hárok1" sheetId="3" state="hidden" r:id="rId3"/>
  </sheets>
  <definedNames>
    <definedName name="_xlnm._FilterDatabase" localSheetId="0" hidden="1">'Edmund Bell 2026'!$A$7:$E$179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1" l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14" i="1"/>
  <c r="G117" i="1"/>
  <c r="G118" i="1"/>
  <c r="G119" i="1"/>
  <c r="G120" i="1"/>
  <c r="G121" i="1"/>
  <c r="G128" i="1"/>
  <c r="G129" i="1"/>
  <c r="G130" i="1"/>
  <c r="G131" i="1"/>
  <c r="G132" i="1"/>
  <c r="G133" i="1"/>
  <c r="G139" i="1"/>
  <c r="G140" i="1"/>
  <c r="G141" i="1"/>
  <c r="G142" i="1"/>
  <c r="G143" i="1"/>
  <c r="G144" i="1"/>
  <c r="G145" i="1"/>
  <c r="G152" i="1"/>
  <c r="G153" i="1"/>
  <c r="G154" i="1"/>
  <c r="G155" i="1"/>
  <c r="G156" i="1"/>
  <c r="G109" i="1"/>
  <c r="G8" i="1"/>
  <c r="G9" i="1"/>
  <c r="G10" i="1"/>
  <c r="G110" i="1"/>
  <c r="G111" i="1"/>
  <c r="G112" i="1"/>
  <c r="G113" i="1"/>
  <c r="G115" i="1"/>
  <c r="G116" i="1"/>
  <c r="G122" i="1"/>
  <c r="G123" i="1"/>
  <c r="G124" i="1"/>
  <c r="G11" i="1"/>
  <c r="G12" i="1"/>
  <c r="G13" i="1"/>
  <c r="G125" i="1"/>
  <c r="G126" i="1"/>
  <c r="G127" i="1"/>
  <c r="G14" i="1"/>
  <c r="G15" i="1"/>
  <c r="G134" i="1"/>
  <c r="G17" i="1"/>
  <c r="G135" i="1"/>
  <c r="G18" i="1"/>
  <c r="G19" i="1"/>
  <c r="G136" i="1"/>
  <c r="G137" i="1"/>
  <c r="G138" i="1"/>
  <c r="G20" i="1"/>
  <c r="G21" i="1"/>
  <c r="G22" i="1"/>
  <c r="G146" i="1"/>
  <c r="G147" i="1"/>
  <c r="G148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149" i="1"/>
  <c r="G49" i="1"/>
  <c r="G50" i="1"/>
  <c r="G150" i="1"/>
  <c r="G151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4" i="1"/>
  <c r="G95" i="1"/>
  <c r="G96" i="1"/>
  <c r="G97" i="1"/>
  <c r="G98" i="1"/>
  <c r="G99" i="1"/>
  <c r="G100" i="1"/>
  <c r="G101" i="1"/>
  <c r="G102" i="1"/>
  <c r="G103" i="1"/>
  <c r="G104" i="1"/>
  <c r="G16" i="1"/>
  <c r="G43" i="3" l="1"/>
  <c r="G36" i="3"/>
  <c r="G35" i="3"/>
  <c r="G33" i="3"/>
  <c r="G42" i="3"/>
  <c r="G41" i="3"/>
  <c r="G40" i="3"/>
  <c r="G39" i="3"/>
  <c r="G38" i="3"/>
  <c r="G37" i="3"/>
  <c r="G34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</calcChain>
</file>

<file path=xl/sharedStrings.xml><?xml version="1.0" encoding="utf-8"?>
<sst xmlns="http://schemas.openxmlformats.org/spreadsheetml/2006/main" count="531" uniqueCount="275">
  <si>
    <t>e-mail: info@horustrade.sk, internet: www.horustrade.sk</t>
  </si>
  <si>
    <t>tel: 02/55563019, 55563020, tel/fax: 02/55425719</t>
  </si>
  <si>
    <t>showroom: Dom lodníkov, Horárska 12, 821 08 Bratislava 2</t>
  </si>
  <si>
    <t>Horus Trade spol. s r.o., Krížna 12, 811 09 Bratislava 1</t>
  </si>
  <si>
    <t>100% Polyester</t>
  </si>
  <si>
    <t>LUXOR UPHOLSTERY VELVET Crib 5 PFP</t>
  </si>
  <si>
    <t>LUXO04BEIGE</t>
  </si>
  <si>
    <t>LUXOR UPHOLSTERY VELVET Crib 5</t>
  </si>
  <si>
    <t>LUXOR UPHOLSTERY VELVET C&amp;M PFP</t>
  </si>
  <si>
    <t>LUXO02BEIGE</t>
  </si>
  <si>
    <t>LUXOR UPHOLSTERY VELVET C&amp;M</t>
  </si>
  <si>
    <t>100% IFR Polyester</t>
  </si>
  <si>
    <t>VOILE Printed</t>
  </si>
  <si>
    <t>9049P</t>
  </si>
  <si>
    <t>ILLUSION - ETAMINE  All other colours</t>
  </si>
  <si>
    <t>9017 Colours</t>
  </si>
  <si>
    <t>MEZZO BRUSHED PANAMA</t>
  </si>
  <si>
    <t>6999P</t>
  </si>
  <si>
    <t>100% Polyester Face/Acrylic back</t>
  </si>
  <si>
    <t>LIBRA - TEXTURED BLACKOUT WIDE</t>
  </si>
  <si>
    <t>LIBRA TEXTURED BLACKOUT Printed</t>
  </si>
  <si>
    <t>6996P</t>
  </si>
  <si>
    <t>LIBRA - TEXTURED BLACKOUT</t>
  </si>
  <si>
    <t>TREVIRA CS NIMBUS SLUB WEAVE</t>
  </si>
  <si>
    <t>6994P</t>
  </si>
  <si>
    <t>SENTINEL UPHOLSTERY FR</t>
  </si>
  <si>
    <t>6978P</t>
  </si>
  <si>
    <t>ENIGMA FR Printed</t>
  </si>
  <si>
    <t>6975P</t>
  </si>
  <si>
    <t>OUTBLACK SILK  FR Wide Colours</t>
  </si>
  <si>
    <t>6958 Colours</t>
  </si>
  <si>
    <t>OUTBLACK SILK FR Printed</t>
  </si>
  <si>
    <t>6957P</t>
  </si>
  <si>
    <t>OUTBLACK SILK FR Colours</t>
  </si>
  <si>
    <t>6957 Colours</t>
  </si>
  <si>
    <t>OUTBLACK SILK FR</t>
  </si>
  <si>
    <t>BLACKOUT FR</t>
  </si>
  <si>
    <t>OUTBLACK SILK NON FR Printed</t>
  </si>
  <si>
    <t>6950P</t>
  </si>
  <si>
    <t>QUATTRO</t>
  </si>
  <si>
    <t>6934P</t>
  </si>
  <si>
    <t>QUATRO SATIN WEAVE FR (6913 REVERSED)</t>
  </si>
  <si>
    <t>TWILL UPHOLSTERY</t>
  </si>
  <si>
    <t>6914P</t>
  </si>
  <si>
    <t>TWILL UPHOLSTERY FR</t>
  </si>
  <si>
    <t>SATIN WEAVE (Meets M1 Standard)</t>
  </si>
  <si>
    <t>6913P</t>
  </si>
  <si>
    <t>BLACKOUT Printed</t>
  </si>
  <si>
    <t>6911P</t>
  </si>
  <si>
    <t>PANAMA</t>
  </si>
  <si>
    <t>6910P</t>
  </si>
  <si>
    <t>PANAMA FR</t>
  </si>
  <si>
    <t>VENUS Printed Dimout</t>
  </si>
  <si>
    <t>6904P</t>
  </si>
  <si>
    <t>PLAIN WEAVE POLYESTER BEDDING WEIGHT</t>
  </si>
  <si>
    <t>6900P</t>
  </si>
  <si>
    <t>PLAIN WEAVE FR</t>
  </si>
  <si>
    <t>DISCOVERY Printed</t>
  </si>
  <si>
    <t>6755P</t>
  </si>
  <si>
    <t>Cotton/Viscose</t>
  </si>
  <si>
    <t>STITCHD WEB BUMP (ARATEX)</t>
  </si>
  <si>
    <t>6414A</t>
  </si>
  <si>
    <t>Cotton</t>
  </si>
  <si>
    <t>FIRE BARRIER - SCHEDULE 3 INTERLINER</t>
  </si>
  <si>
    <t>HARMONY</t>
  </si>
  <si>
    <t>Polyester</t>
  </si>
  <si>
    <t>PLAIN VOILE FR</t>
  </si>
  <si>
    <t>SLEEK</t>
  </si>
  <si>
    <t>NUANCE</t>
  </si>
  <si>
    <t>100% FR Polyester</t>
  </si>
  <si>
    <t>REVIVE</t>
  </si>
  <si>
    <t>ENDLESS</t>
  </si>
  <si>
    <t>MOMENTS</t>
  </si>
  <si>
    <t>SERENITY</t>
  </si>
  <si>
    <t>ILLUSION - ETAMINE  Icicle &amp; Pearl</t>
  </si>
  <si>
    <t>NEW SLUB LEADED VOILE FR</t>
  </si>
  <si>
    <t>PLAIN LEADED VOILE FR</t>
  </si>
  <si>
    <t>SLUB VOILE FR</t>
  </si>
  <si>
    <t>STRIPE VOILE FR</t>
  </si>
  <si>
    <t>SNOWFLAKE</t>
  </si>
  <si>
    <t>EATON - SOHO CLUB</t>
  </si>
  <si>
    <t>BOND - SOHO CLUB</t>
  </si>
  <si>
    <t>BELGRAVIA - SOHO CLUB</t>
  </si>
  <si>
    <t>BURLINGTON - SOHO CLUB</t>
  </si>
  <si>
    <t>GROSVENOR - SOHO CLUB</t>
  </si>
  <si>
    <t>DIVINE - SANCTUARY</t>
  </si>
  <si>
    <t>AURA - SANCTUARY</t>
  </si>
  <si>
    <t>ELIXIR - SANCTUARY &amp; SOHO CLUB</t>
  </si>
  <si>
    <t>PULSE - PRISM &amp; SANCTUARY</t>
  </si>
  <si>
    <t>ZONE - PRISM</t>
  </si>
  <si>
    <t>RHYTHM - PRISM &amp; SANCTUARY</t>
  </si>
  <si>
    <t>ECHO - PRISM</t>
  </si>
  <si>
    <t>EXPRESSION - FR Dimout Wide</t>
  </si>
  <si>
    <t>EXPRESSION FR Dimout</t>
  </si>
  <si>
    <t>100% Cotton</t>
  </si>
  <si>
    <t>VELVET FR</t>
  </si>
  <si>
    <t>ATMOSPHERE FR Dimout</t>
  </si>
  <si>
    <t>ATMOSPHERE FR Dimout Wide</t>
  </si>
  <si>
    <t>Poly/Cotton</t>
  </si>
  <si>
    <t>Thermal</t>
  </si>
  <si>
    <t>FR FUSIBLE BLACKOUT Roller blind</t>
  </si>
  <si>
    <t>ENIGMA FR Dimout</t>
  </si>
  <si>
    <t>OLYMPIA FR Wide Width</t>
  </si>
  <si>
    <t>50% Poly/50% Cotton</t>
  </si>
  <si>
    <t>OLYMPIA  Wide Width</t>
  </si>
  <si>
    <t>OLYMPIA FR</t>
  </si>
  <si>
    <t>OLYMPIA</t>
  </si>
  <si>
    <t>Inherently FR PLAIN WEAVE</t>
  </si>
  <si>
    <t>OUTBLACK SILK FR - WIDE WDTH</t>
  </si>
  <si>
    <t>OUTBLACK SILK Microfibre Blackout WIDE</t>
  </si>
  <si>
    <t>ZANZIBAR FR Blackout Wide</t>
  </si>
  <si>
    <t>OUTBLACK SILK Microfibre Blackout</t>
  </si>
  <si>
    <t>ZANZIBAR FR Blackout</t>
  </si>
  <si>
    <t>DRAPEWELL FR Wide Width</t>
  </si>
  <si>
    <t>70% Poly/30% Cotton</t>
  </si>
  <si>
    <t>DRAPEWELL Domestic Wide Width</t>
  </si>
  <si>
    <t>DRAPEWELL FR</t>
  </si>
  <si>
    <t>DRAPEWELL Domestic</t>
  </si>
  <si>
    <t>VENUS FR Dimout Wide</t>
  </si>
  <si>
    <t>VENUS FR Dimout</t>
  </si>
  <si>
    <t>ORION FR Dimout</t>
  </si>
  <si>
    <t>SOLPRUFE 96 Cotton sateen</t>
  </si>
  <si>
    <t>25 or 50</t>
  </si>
  <si>
    <t>SOLPRUFE CASCADE – Coloured Lining</t>
  </si>
  <si>
    <t>QUANTUM FR Blackout Wide</t>
  </si>
  <si>
    <t>QUANTUM</t>
  </si>
  <si>
    <t>STRATA  - Blackout 140cm</t>
  </si>
  <si>
    <t>DISCOVERY</t>
  </si>
  <si>
    <t>DISCOVERY FR Blackout Wide</t>
  </si>
  <si>
    <t>SENSATION FR Blackout Wide</t>
  </si>
  <si>
    <t>SENSATION BLACKOUT VELVET</t>
  </si>
  <si>
    <r>
      <rPr>
        <sz val="10"/>
        <rFont val="Times New Roman"/>
        <family val="1"/>
        <charset val="238"/>
      </rPr>
      <t>100% FR Polyester</t>
    </r>
  </si>
  <si>
    <t>Poly/Cotton Twill  (as 6565 but 274cm)</t>
  </si>
  <si>
    <t>Poly/Cotton Twill</t>
  </si>
  <si>
    <t>Poly/Cotton Twill  (as 6209 but 274cm)</t>
  </si>
  <si>
    <t>Poly/Cotton Plain Weave</t>
  </si>
  <si>
    <t>52% Poly/48% Cotton</t>
  </si>
  <si>
    <t>SATIN Wide</t>
  </si>
  <si>
    <t>SATIN</t>
  </si>
  <si>
    <t>SOLPRUFE LUXURY SATIN Crease Resistant Finish</t>
  </si>
  <si>
    <t>Blackout with Polyester Fleece</t>
  </si>
  <si>
    <t>DUOLINE Outblack Silk with Fleece</t>
  </si>
  <si>
    <t>FR Blackout with Polyester Fleece</t>
  </si>
  <si>
    <t>FR DUOLINE  Eclipse FR with Fleece</t>
  </si>
  <si>
    <t>FR SARILLE  Inherently Flame Retardant</t>
  </si>
  <si>
    <t>Polyester Viscose</t>
  </si>
  <si>
    <t>SARILLE</t>
  </si>
  <si>
    <t>Pre-Shrunk Domette</t>
  </si>
  <si>
    <t>FR DOMETTE    Pre Shrunk</t>
  </si>
  <si>
    <t>Cotton/other fibres</t>
  </si>
  <si>
    <t>Cotton/Poly/Other fibres</t>
  </si>
  <si>
    <t>FR BUMP</t>
  </si>
  <si>
    <t>FR DOMETTE</t>
  </si>
  <si>
    <t>DOMETTE</t>
  </si>
  <si>
    <t>DUOLINE FR  OLYMPIA BLACKOUT with FR Fleece</t>
  </si>
  <si>
    <t>FR Polyester with polyester wadding</t>
  </si>
  <si>
    <t>DUOLINE FR  Inherent FR Polyester with Pol. Wadding</t>
  </si>
  <si>
    <t>DUOLINE Outblack with Fleece</t>
  </si>
  <si>
    <t>DUOLINE OLYMPIA with Fleece</t>
  </si>
  <si>
    <t>Cotton with Polyester fleece</t>
  </si>
  <si>
    <t>DUOLINE  Cotton Sateen with Fleece</t>
  </si>
  <si>
    <t>Viscose/Polyester</t>
  </si>
  <si>
    <t>STITCHD WEB BUMP</t>
  </si>
  <si>
    <t>FR Cotton with Polyester Wadding</t>
  </si>
  <si>
    <t>NDFR DUOLINE  NDFR Cotton Sateen with Wadding</t>
  </si>
  <si>
    <t>Poly/cotton with polyester fleece</t>
  </si>
  <si>
    <t>DUOLINE Poly/Cotton Twill with fleece</t>
  </si>
  <si>
    <t>Cotton with Polyester wadding</t>
  </si>
  <si>
    <t>DUOLINE Cotton Sateen with Polyester Wadding</t>
  </si>
  <si>
    <t>FR SARILLE   Inherently Flame Retardant</t>
  </si>
  <si>
    <t>SARILLE Wide</t>
  </si>
  <si>
    <t>RAISED Cotton</t>
  </si>
  <si>
    <t>Thermal UK Dry Cleanable (137cm)</t>
  </si>
  <si>
    <t>Modacrylic/Polyester</t>
  </si>
  <si>
    <t>ACCOLADE FR Dimout</t>
  </si>
  <si>
    <t>SUPERSOFT FR</t>
  </si>
  <si>
    <t>52%
Polyester/48%Cotton</t>
  </si>
  <si>
    <t>ODYSSEY FR Colours</t>
  </si>
  <si>
    <t>SUPERSOFT FR  Wide Width</t>
  </si>
  <si>
    <t>ODYSSEY FR Blackout Wide Colours</t>
  </si>
  <si>
    <t>ODYSSEY FR Blackout  Cream/White</t>
  </si>
  <si>
    <t>ODYSSEY FR Blackout Wide Cream/White</t>
  </si>
  <si>
    <t>OUTBLACK ORIGINAL</t>
  </si>
  <si>
    <t>DOMETTE SPECIAL (Subject to availability)</t>
  </si>
  <si>
    <t>Poly/Cotton Twill  (as 6209 but 150cm)</t>
  </si>
  <si>
    <t>SOLPRUFE 96 CRF Crease Resistant</t>
  </si>
  <si>
    <t>SOLPRUFE 116 Teflon finish</t>
  </si>
  <si>
    <t>SOLPRUFE 116</t>
  </si>
  <si>
    <t>SOLPRUFE 116  Crease Resistant</t>
  </si>
  <si>
    <t>BUMP</t>
  </si>
  <si>
    <t>Cotton/Polyester</t>
  </si>
  <si>
    <t>PRE-SHRUNK BUMP</t>
  </si>
  <si>
    <t>CHROMAX DFR</t>
  </si>
  <si>
    <t>CHROMAX NDFR</t>
  </si>
  <si>
    <t>BOLTON TWILL FR</t>
  </si>
  <si>
    <t>Cena za bm s DPH</t>
  </si>
  <si>
    <t>Cena za bm bez DPH</t>
  </si>
  <si>
    <t>Maximálny nábal</t>
  </si>
  <si>
    <t>Šírka v cm</t>
  </si>
  <si>
    <t>Zloženie</t>
  </si>
  <si>
    <t>Názov</t>
  </si>
  <si>
    <t>Kód produktu</t>
  </si>
  <si>
    <t>146 - 148</t>
  </si>
  <si>
    <t>40 or 50</t>
  </si>
  <si>
    <t>25 or 40</t>
  </si>
  <si>
    <t xml:space="preserve">30 - 70 </t>
  </si>
  <si>
    <t>Skončené 2023</t>
  </si>
  <si>
    <t>Skončené 2022</t>
  </si>
  <si>
    <t xml:space="preserve">Skončené 2024 </t>
  </si>
  <si>
    <t>UNITY double-sided blackout Wide Width</t>
  </si>
  <si>
    <t xml:space="preserve">UNITY double-sided blackout </t>
  </si>
  <si>
    <t>LINK (RECYCLED)</t>
  </si>
  <si>
    <t>SWAY (RECYCLED)</t>
  </si>
  <si>
    <t>STRATA  FR Blackout Wide Width</t>
  </si>
  <si>
    <t xml:space="preserve">100% Recycled Polyester Face </t>
  </si>
  <si>
    <t>32% Recycled / 68% IFR Polyester</t>
  </si>
  <si>
    <t>ENIGMA FR Dimout Wide Width</t>
  </si>
  <si>
    <r>
      <t xml:space="preserve">DUO FR - </t>
    </r>
    <r>
      <rPr>
        <sz val="10"/>
        <color rgb="FFFF0000"/>
        <rFont val="Times New Roman"/>
        <family val="1"/>
        <charset val="238"/>
      </rPr>
      <t>novinka 2024</t>
    </r>
  </si>
  <si>
    <r>
      <t xml:space="preserve">DUO FR Wide Width - </t>
    </r>
    <r>
      <rPr>
        <sz val="10"/>
        <color rgb="FFFF0000"/>
        <rFont val="Times New Roman"/>
        <family val="1"/>
        <charset val="238"/>
      </rPr>
      <t>novinka 2024</t>
    </r>
  </si>
  <si>
    <r>
      <t xml:space="preserve">RESET - </t>
    </r>
    <r>
      <rPr>
        <sz val="10"/>
        <color rgb="FFFF0000"/>
        <rFont val="Times New Roman"/>
        <family val="1"/>
        <charset val="238"/>
      </rPr>
      <t>novinka 2024</t>
    </r>
  </si>
  <si>
    <t>Cenník platný od 01.01.2025</t>
  </si>
  <si>
    <t>MATRIX</t>
  </si>
  <si>
    <t>EQUILIBRIUM</t>
  </si>
  <si>
    <t>EQUILIBRIUM WIDE</t>
  </si>
  <si>
    <t>DISCOVERY FR Blackout Wide Width</t>
  </si>
  <si>
    <t>Skončené 2025</t>
  </si>
  <si>
    <t xml:space="preserve">farby: Aubergine, Biscuit, Bordeaux, Buttermilk, Fucshia, Hessian, Lilac, Lime, Melon, Nougat, Rose, Tangerine </t>
  </si>
  <si>
    <t>EVOLVE (novinka 2026)</t>
  </si>
  <si>
    <t xml:space="preserve">RESET </t>
  </si>
  <si>
    <t xml:space="preserve">DUO FR </t>
  </si>
  <si>
    <t xml:space="preserve">DUO FR Wide Width </t>
  </si>
  <si>
    <t>6741P</t>
  </si>
  <si>
    <t>SENSATION BLACKOUT</t>
  </si>
  <si>
    <t>100% FR Polyester / Acrylic
back coating</t>
  </si>
  <si>
    <t>6931P</t>
  </si>
  <si>
    <t>PLAIN WEAVE LIGHT</t>
  </si>
  <si>
    <t>6980P</t>
  </si>
  <si>
    <t>JEWEL</t>
  </si>
  <si>
    <t>PLAIN SHEER</t>
  </si>
  <si>
    <t>6742P</t>
  </si>
  <si>
    <t>SENSATION BLACKOUT  WIDE</t>
  </si>
  <si>
    <t>100% FR Polyester / Acrylic back coating</t>
  </si>
  <si>
    <t>6905P</t>
  </si>
  <si>
    <t>VENUS DIMOUT WIDE</t>
  </si>
  <si>
    <t>6952P</t>
  </si>
  <si>
    <t>BLACKOUT WIDE</t>
  </si>
  <si>
    <t>100% FR Polyester / Acrylic</t>
  </si>
  <si>
    <t>back coating</t>
  </si>
  <si>
    <t>6958P</t>
  </si>
  <si>
    <t>OUTBLACK SILK BLACKOUT PRINTED WIDE FR</t>
  </si>
  <si>
    <t>6998P</t>
  </si>
  <si>
    <t>LIBRA TEXTURED BLACKOUT WIDE</t>
  </si>
  <si>
    <t>SATIN WEAVE</t>
  </si>
  <si>
    <t>BLACKOUT  Wide Width</t>
  </si>
  <si>
    <t>LIMIT</t>
  </si>
  <si>
    <t>140 (280cm)</t>
  </si>
  <si>
    <t>Cenník platný od 01.01.2026</t>
  </si>
  <si>
    <r>
      <t xml:space="preserve">ELEVATE double-sided blackout </t>
    </r>
    <r>
      <rPr>
        <sz val="11"/>
        <color rgb="FFFF0000"/>
        <rFont val="Calibri"/>
        <family val="2"/>
        <charset val="238"/>
      </rPr>
      <t>(novinka 2026)</t>
    </r>
  </si>
  <si>
    <r>
      <t xml:space="preserve">ELEVATE double-sided blackout Wide Width </t>
    </r>
    <r>
      <rPr>
        <sz val="11"/>
        <color rgb="FFFF0000"/>
        <rFont val="Calibri"/>
        <family val="2"/>
        <charset val="238"/>
      </rPr>
      <t>(novinka 2026)</t>
    </r>
  </si>
  <si>
    <r>
      <rPr>
        <sz val="11"/>
        <rFont val="Calibri"/>
        <family val="2"/>
        <charset val="238"/>
      </rPr>
      <t>SMOOTH</t>
    </r>
    <r>
      <rPr>
        <sz val="11"/>
        <color rgb="FF000000"/>
        <rFont val="Calibri"/>
        <family val="2"/>
        <charset val="238"/>
      </rPr>
      <t xml:space="preserve"> Wide Width</t>
    </r>
  </si>
  <si>
    <r>
      <rPr>
        <sz val="11"/>
        <rFont val="Calibri"/>
        <family val="2"/>
        <charset val="238"/>
      </rPr>
      <t>100% FR Polyester</t>
    </r>
  </si>
  <si>
    <r>
      <rPr>
        <sz val="11"/>
        <rFont val="Calibri"/>
        <family val="2"/>
        <charset val="238"/>
      </rPr>
      <t>SMOOTH</t>
    </r>
  </si>
  <si>
    <r>
      <rPr>
        <sz val="11"/>
        <rFont val="Calibri"/>
        <family val="2"/>
        <charset val="238"/>
      </rPr>
      <t>MANHATTAN</t>
    </r>
  </si>
  <si>
    <r>
      <rPr>
        <sz val="11"/>
        <rFont val="Calibri"/>
        <family val="2"/>
        <charset val="238"/>
      </rPr>
      <t>MANHATTAN</t>
    </r>
    <r>
      <rPr>
        <sz val="11"/>
        <color rgb="FF000000"/>
        <rFont val="Calibri"/>
        <family val="2"/>
        <charset val="238"/>
      </rPr>
      <t xml:space="preserve"> Wide Width</t>
    </r>
  </si>
  <si>
    <r>
      <t xml:space="preserve">DIVERSITY double-sided blackout </t>
    </r>
    <r>
      <rPr>
        <sz val="11"/>
        <color rgb="FFFF0000"/>
        <rFont val="Calibri"/>
        <family val="2"/>
        <charset val="238"/>
      </rPr>
      <t>(novinka 2026)</t>
    </r>
  </si>
  <si>
    <r>
      <t xml:space="preserve">DIVERSITY double-sided blackout Wide Width </t>
    </r>
    <r>
      <rPr>
        <sz val="11"/>
        <color rgb="FFFF0000"/>
        <rFont val="Calibri"/>
        <family val="2"/>
        <charset val="238"/>
      </rPr>
      <t>(novinka 2026)</t>
    </r>
  </si>
  <si>
    <r>
      <t xml:space="preserve">VIBE </t>
    </r>
    <r>
      <rPr>
        <sz val="11"/>
        <color rgb="FFFF0000"/>
        <rFont val="Calibri"/>
        <family val="2"/>
        <charset val="238"/>
      </rPr>
      <t>(Novinka 2026)</t>
    </r>
  </si>
  <si>
    <r>
      <t xml:space="preserve">MAVERICK </t>
    </r>
    <r>
      <rPr>
        <sz val="11"/>
        <color rgb="FFFF0000"/>
        <rFont val="Calibri"/>
        <family val="2"/>
        <charset val="238"/>
      </rPr>
      <t>(novinka 2026</t>
    </r>
    <r>
      <rPr>
        <sz val="11"/>
        <color rgb="FF000000"/>
        <rFont val="Calibri"/>
        <family val="2"/>
        <charset val="238"/>
      </rPr>
      <t>, RECYCLED) ♻</t>
    </r>
  </si>
  <si>
    <r>
      <t xml:space="preserve">MAVERICK Wide Width </t>
    </r>
    <r>
      <rPr>
        <sz val="11"/>
        <color rgb="FFFF0000"/>
        <rFont val="Calibri"/>
        <family val="2"/>
        <charset val="238"/>
      </rPr>
      <t>(novinka 2026</t>
    </r>
    <r>
      <rPr>
        <sz val="11"/>
        <color rgb="FF000000"/>
        <rFont val="Calibri"/>
        <family val="2"/>
        <charset val="238"/>
      </rPr>
      <t>, RECYCLED) ♻</t>
    </r>
  </si>
  <si>
    <r>
      <t xml:space="preserve">EVOLVE Wide Width </t>
    </r>
    <r>
      <rPr>
        <sz val="11"/>
        <color rgb="FFFF0000"/>
        <rFont val="Calibri"/>
        <family val="2"/>
        <charset val="238"/>
      </rPr>
      <t>(Novinka 2026)</t>
    </r>
  </si>
  <si>
    <t>MODRÁ</t>
  </si>
  <si>
    <t>PREDAJ LEN NA CELÉ ROLE!</t>
  </si>
  <si>
    <r>
      <t>CASCADE NDFR-</t>
    </r>
    <r>
      <rPr>
        <sz val="11"/>
        <color rgb="FFFF0000"/>
        <rFont val="Calibri"/>
        <family val="2"/>
        <charset val="238"/>
      </rPr>
      <t xml:space="preserve"> </t>
    </r>
    <r>
      <rPr>
        <b/>
        <sz val="11"/>
        <color theme="8" tint="-0.249977111117893"/>
        <rFont val="Calibri"/>
        <family val="2"/>
        <charset val="238"/>
      </rPr>
      <t>MINIMÁLNA OBJEDNÁVKA 15bm</t>
    </r>
  </si>
  <si>
    <t>Možné objednávať len na celé role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</si>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</sst>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[$EUR]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70C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70C0"/>
      <name val="Calibri"/>
      <family val="2"/>
      <charset val="238"/>
    </font>
    <font>
      <sz val="11"/>
      <color theme="8" tint="-0.249977111117893"/>
      <name val="Calibri"/>
      <family val="2"/>
      <charset val="238"/>
    </font>
    <font>
      <b/>
      <sz val="11"/>
      <color theme="8" tint="-0.249977111117893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" fontId="3" fillId="0" borderId="0" xfId="0" applyNumberFormat="1" applyFont="1" applyAlignment="1">
      <alignment horizontal="center" vertical="top" shrinkToFit="1"/>
    </xf>
    <xf numFmtId="1" fontId="4" fillId="0" borderId="0" xfId="0" applyNumberFormat="1" applyFont="1" applyAlignment="1">
      <alignment horizontal="center" vertical="top" shrinkToFit="1"/>
    </xf>
    <xf numFmtId="0" fontId="5" fillId="0" borderId="9" xfId="0" applyFont="1" applyBorder="1" applyAlignment="1">
      <alignment horizontal="center"/>
    </xf>
    <xf numFmtId="1" fontId="3" fillId="0" borderId="9" xfId="0" applyNumberFormat="1" applyFont="1" applyBorder="1" applyAlignment="1">
      <alignment horizontal="center" vertical="top" shrinkToFi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164" fontId="10" fillId="0" borderId="9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center" vertical="center" shrinkToFit="1"/>
    </xf>
    <xf numFmtId="164" fontId="13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" fontId="4" fillId="0" borderId="9" xfId="0" applyNumberFormat="1" applyFont="1" applyBorder="1" applyAlignment="1">
      <alignment horizontal="center" vertical="top" shrinkToFi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left"/>
    </xf>
    <xf numFmtId="0" fontId="16" fillId="0" borderId="0" xfId="0" applyFont="1"/>
    <xf numFmtId="0" fontId="16" fillId="0" borderId="11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" fontId="17" fillId="0" borderId="9" xfId="0" applyNumberFormat="1" applyFont="1" applyBorder="1" applyAlignment="1">
      <alignment horizontal="center" vertical="center" shrinkToFit="1"/>
    </xf>
    <xf numFmtId="1" fontId="17" fillId="0" borderId="9" xfId="0" applyNumberFormat="1" applyFont="1" applyBorder="1" applyAlignment="1">
      <alignment horizontal="center" vertical="top" shrinkToFit="1"/>
    </xf>
    <xf numFmtId="0" fontId="18" fillId="0" borderId="9" xfId="0" applyFont="1" applyBorder="1" applyAlignment="1">
      <alignment horizontal="center"/>
    </xf>
    <xf numFmtId="1" fontId="16" fillId="0" borderId="9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7" fillId="0" borderId="0" xfId="0" applyNumberFormat="1" applyFont="1" applyAlignment="1">
      <alignment horizontal="center" vertical="top" shrinkToFi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" fontId="21" fillId="0" borderId="0" xfId="0" applyNumberFormat="1" applyFont="1" applyAlignment="1">
      <alignment horizontal="center" vertical="center"/>
    </xf>
    <xf numFmtId="164" fontId="20" fillId="0" borderId="9" xfId="0" applyNumberFormat="1" applyFont="1" applyBorder="1" applyAlignment="1">
      <alignment horizontal="center"/>
    </xf>
    <xf numFmtId="1" fontId="18" fillId="0" borderId="9" xfId="0" applyNumberFormat="1" applyFont="1" applyBorder="1" applyAlignment="1">
      <alignment horizontal="center" vertical="top" shrinkToFit="1"/>
    </xf>
    <xf numFmtId="1" fontId="17" fillId="0" borderId="9" xfId="0" applyNumberFormat="1" applyFont="1" applyBorder="1" applyAlignment="1">
      <alignment horizontal="center" vertical="center" wrapText="1" shrinkToFit="1"/>
    </xf>
    <xf numFmtId="49" fontId="17" fillId="0" borderId="9" xfId="0" applyNumberFormat="1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wrapText="1"/>
    </xf>
    <xf numFmtId="164" fontId="20" fillId="0" borderId="0" xfId="0" applyNumberFormat="1" applyFont="1" applyAlignment="1">
      <alignment horizontal="center"/>
    </xf>
    <xf numFmtId="0" fontId="16" fillId="0" borderId="9" xfId="0" applyFont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6" fillId="0" borderId="15" xfId="0" applyFont="1" applyBorder="1"/>
    <xf numFmtId="164" fontId="20" fillId="0" borderId="15" xfId="0" applyNumberFormat="1" applyFont="1" applyBorder="1" applyAlignment="1">
      <alignment horizont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" fontId="23" fillId="2" borderId="10" xfId="0" applyNumberFormat="1" applyFont="1" applyFill="1" applyBorder="1" applyAlignment="1">
      <alignment horizontal="center" vertical="center" wrapText="1"/>
    </xf>
    <xf numFmtId="0" fontId="24" fillId="0" borderId="0" xfId="0" applyFont="1"/>
    <xf numFmtId="1" fontId="26" fillId="0" borderId="9" xfId="0" applyNumberFormat="1" applyFont="1" applyBorder="1" applyAlignment="1">
      <alignment horizontal="center" vertical="center" shrinkToFit="1"/>
    </xf>
    <xf numFmtId="0" fontId="26" fillId="0" borderId="9" xfId="0" applyFont="1" applyBorder="1" applyAlignment="1">
      <alignment horizontal="center"/>
    </xf>
    <xf numFmtId="165" fontId="25" fillId="0" borderId="0" xfId="0" applyNumberFormat="1" applyFont="1" applyAlignment="1">
      <alignment vertical="center"/>
    </xf>
    <xf numFmtId="0" fontId="27" fillId="0" borderId="0" xfId="0" applyFont="1"/>
    <xf numFmtId="0" fontId="20" fillId="0" borderId="0" xfId="0" applyFont="1"/>
    <xf numFmtId="0" fontId="28" fillId="0" borderId="0" xfId="0" applyFont="1"/>
    <xf numFmtId="1" fontId="29" fillId="0" borderId="9" xfId="0" applyNumberFormat="1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/>
    </xf>
    <xf numFmtId="0" fontId="22" fillId="2" borderId="8" xfId="1" applyFont="1" applyFill="1" applyBorder="1" applyAlignment="1">
      <alignment horizontal="center"/>
    </xf>
    <xf numFmtId="0" fontId="22" fillId="2" borderId="7" xfId="1" applyFont="1" applyFill="1" applyBorder="1" applyAlignment="1">
      <alignment horizontal="center"/>
    </xf>
    <xf numFmtId="0" fontId="22" fillId="2" borderId="6" xfId="1" applyFont="1" applyFill="1" applyBorder="1" applyAlignment="1">
      <alignment horizontal="center"/>
    </xf>
    <xf numFmtId="0" fontId="22" fillId="2" borderId="5" xfId="1" applyFont="1" applyFill="1" applyBorder="1" applyAlignment="1">
      <alignment horizontal="center"/>
    </xf>
    <xf numFmtId="0" fontId="22" fillId="2" borderId="0" xfId="1" applyFont="1" applyFill="1" applyAlignment="1">
      <alignment horizontal="center"/>
    </xf>
    <xf numFmtId="0" fontId="22" fillId="2" borderId="4" xfId="1" applyFont="1" applyFill="1" applyBorder="1" applyAlignment="1">
      <alignment horizontal="center"/>
    </xf>
    <xf numFmtId="0" fontId="22" fillId="2" borderId="3" xfId="1" applyFont="1" applyFill="1" applyBorder="1" applyAlignment="1">
      <alignment horizontal="center"/>
    </xf>
    <xf numFmtId="0" fontId="22" fillId="2" borderId="2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165" fontId="25" fillId="2" borderId="8" xfId="0" applyNumberFormat="1" applyFont="1" applyFill="1" applyBorder="1" applyAlignment="1">
      <alignment horizontal="center" vertical="center"/>
    </xf>
    <xf numFmtId="165" fontId="25" fillId="2" borderId="7" xfId="0" applyNumberFormat="1" applyFont="1" applyFill="1" applyBorder="1" applyAlignment="1">
      <alignment horizontal="center" vertical="center"/>
    </xf>
    <xf numFmtId="165" fontId="25" fillId="2" borderId="6" xfId="0" applyNumberFormat="1" applyFont="1" applyFill="1" applyBorder="1" applyAlignment="1">
      <alignment horizontal="center" vertical="center"/>
    </xf>
    <xf numFmtId="165" fontId="25" fillId="2" borderId="3" xfId="0" applyNumberFormat="1" applyFont="1" applyFill="1" applyBorder="1" applyAlignment="1">
      <alignment horizontal="center" vertical="center"/>
    </xf>
    <xf numFmtId="165" fontId="25" fillId="2" borderId="2" xfId="0" applyNumberFormat="1" applyFont="1" applyFill="1" applyBorder="1" applyAlignment="1">
      <alignment horizontal="center" vertical="center"/>
    </xf>
    <xf numFmtId="165" fontId="25" fillId="2" borderId="1" xfId="0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65" fontId="2" fillId="2" borderId="8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5" fontId="2" fillId="2" borderId="6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</cellXfs>
  <cellStyles count="2">
    <cellStyle name="Normálna" xfId="0" builtinId="0"/>
    <cellStyle name="Normálna 2" xfId="1" xr:uid="{75F1D7FD-34C4-40E7-82F8-BB5D4DCAD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966788</xdr:colOff>
      <xdr:row>0</xdr:row>
      <xdr:rowOff>152400</xdr:rowOff>
    </xdr:from>
    <xdr:ext cx="1552575" cy="752475"/>
    <xdr:pic>
      <xdr:nvPicPr>
        <xdr:cNvPr id="2" name="Obrázok 1">
          <a:extLst>
            <a:ext uri="{FF2B5EF4-FFF2-40B4-BE49-F238E27FC236}">
              <a16:creationId xmlns:a16="http://schemas.microsoft.com/office/drawing/2014/main" id="{DB0CC9CC-3841-4D77-9D5A-B40ACDEE8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3569" y="152400"/>
          <a:ext cx="1552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147637</xdr:colOff>
      <xdr:row>0</xdr:row>
      <xdr:rowOff>171450</xdr:rowOff>
    </xdr:from>
    <xdr:ext cx="1001728" cy="761999"/>
    <xdr:pic>
      <xdr:nvPicPr>
        <xdr:cNvPr id="3" name="Obrázok 2">
          <a:extLst>
            <a:ext uri="{FF2B5EF4-FFF2-40B4-BE49-F238E27FC236}">
              <a16:creationId xmlns:a16="http://schemas.microsoft.com/office/drawing/2014/main" id="{C231128C-C07A-4745-AC21-E64FDF6AF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637" y="171450"/>
          <a:ext cx="1001728" cy="7619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1038225</xdr:colOff>
      <xdr:row>0</xdr:row>
      <xdr:rowOff>57150</xdr:rowOff>
    </xdr:from>
    <xdr:ext cx="1552575" cy="752475"/>
    <xdr:pic>
      <xdr:nvPicPr>
        <xdr:cNvPr id="4" name="Obrázok 3">
          <a:extLst>
            <a:ext uri="{FF2B5EF4-FFF2-40B4-BE49-F238E27FC236}">
              <a16:creationId xmlns:a16="http://schemas.microsoft.com/office/drawing/2014/main" id="{D28C05E0-CA32-4A07-8DEE-DBC22F4ED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57150"/>
          <a:ext cx="15525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0</xdr:row>
      <xdr:rowOff>28575</xdr:rowOff>
    </xdr:from>
    <xdr:ext cx="1001728" cy="761999"/>
    <xdr:pic>
      <xdr:nvPicPr>
        <xdr:cNvPr id="5" name="Obrázok 4">
          <a:extLst>
            <a:ext uri="{FF2B5EF4-FFF2-40B4-BE49-F238E27FC236}">
              <a16:creationId xmlns:a16="http://schemas.microsoft.com/office/drawing/2014/main" id="{AB277539-3A28-432F-A218-73215E385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1001728" cy="7619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DFB71-F7FC-44C7-A75D-F8F4E32EE11C}">
  <dimension ref="A1:G185"/>
  <sheetViews>
    <sheetView tabSelected="1" zoomScale="80" zoomScaleNormal="80" workbookViewId="0">
      <pane ySplit="7" topLeftCell="A75" activePane="bottomLeft" state="frozen"/>
      <selection pane="bottomLeft" activeCell="J85" sqref="J85"/>
    </sheetView>
  </sheetViews>
  <sheetFormatPr defaultRowHeight="15" x14ac:dyDescent="0.25"/>
  <cols>
    <col min="1" max="1" width="13.7109375" style="29" bestFit="1" customWidth="1"/>
    <col min="2" max="2" width="62.140625" style="29" bestFit="1" customWidth="1"/>
    <col min="3" max="3" width="40.140625" style="29" bestFit="1" customWidth="1"/>
    <col min="4" max="4" width="12.28515625" style="29" bestFit="1" customWidth="1"/>
    <col min="5" max="5" width="13.5703125" style="29" customWidth="1"/>
    <col min="6" max="7" width="19.28515625" style="29" bestFit="1" customWidth="1"/>
    <col min="8" max="16384" width="9.140625" style="29"/>
  </cols>
  <sheetData>
    <row r="1" spans="1:7" x14ac:dyDescent="0.25">
      <c r="A1" s="38"/>
      <c r="B1" s="39"/>
      <c r="C1" s="40"/>
      <c r="D1" s="39"/>
      <c r="E1" s="41"/>
    </row>
    <row r="2" spans="1:7" x14ac:dyDescent="0.25">
      <c r="A2" s="38"/>
      <c r="B2" s="39"/>
      <c r="C2" s="40"/>
      <c r="D2" s="39"/>
      <c r="E2" s="41"/>
    </row>
    <row r="3" spans="1:7" ht="15" customHeight="1" x14ac:dyDescent="0.25">
      <c r="A3" s="38"/>
      <c r="B3" s="39"/>
      <c r="C3" s="40"/>
      <c r="D3" s="39"/>
      <c r="E3" s="60"/>
      <c r="F3" s="60"/>
      <c r="G3" s="60"/>
    </row>
    <row r="4" spans="1:7" ht="20.25" customHeight="1" thickBot="1" x14ac:dyDescent="0.3">
      <c r="A4" s="38"/>
      <c r="B4" s="39"/>
      <c r="C4" s="40"/>
      <c r="D4" s="39"/>
      <c r="E4" s="60"/>
      <c r="F4" s="60"/>
      <c r="G4" s="60"/>
    </row>
    <row r="5" spans="1:7" ht="20.25" customHeight="1" x14ac:dyDescent="0.25">
      <c r="A5" s="38"/>
      <c r="B5" s="39"/>
      <c r="C5" s="40"/>
      <c r="D5" s="39"/>
      <c r="E5" s="75" t="s">
        <v>256</v>
      </c>
      <c r="F5" s="76"/>
      <c r="G5" s="77"/>
    </row>
    <row r="6" spans="1:7" ht="20.25" customHeight="1" thickBot="1" x14ac:dyDescent="0.3">
      <c r="A6" s="38"/>
      <c r="B6" s="39"/>
      <c r="C6" s="40"/>
      <c r="D6" s="39"/>
      <c r="E6" s="78"/>
      <c r="F6" s="79"/>
      <c r="G6" s="80"/>
    </row>
    <row r="7" spans="1:7" s="57" customFormat="1" ht="32.25" thickBot="1" x14ac:dyDescent="0.3">
      <c r="A7" s="52" t="s">
        <v>201</v>
      </c>
      <c r="B7" s="53" t="s">
        <v>200</v>
      </c>
      <c r="C7" s="54" t="s">
        <v>199</v>
      </c>
      <c r="D7" s="55" t="s">
        <v>198</v>
      </c>
      <c r="E7" s="56" t="s">
        <v>197</v>
      </c>
      <c r="F7" s="56" t="s">
        <v>196</v>
      </c>
      <c r="G7" s="56" t="s">
        <v>195</v>
      </c>
    </row>
    <row r="8" spans="1:7" ht="16.5" customHeight="1" x14ac:dyDescent="0.25">
      <c r="A8" s="30">
        <v>4537</v>
      </c>
      <c r="B8" s="30" t="s">
        <v>194</v>
      </c>
      <c r="C8" s="30" t="s">
        <v>94</v>
      </c>
      <c r="D8" s="30">
        <v>122</v>
      </c>
      <c r="E8" s="30">
        <v>50</v>
      </c>
      <c r="F8" s="42">
        <v>23</v>
      </c>
      <c r="G8" s="42">
        <f>F8*1.23</f>
        <v>28.29</v>
      </c>
    </row>
    <row r="9" spans="1:7" ht="16.5" customHeight="1" x14ac:dyDescent="0.25">
      <c r="A9" s="31">
        <v>6162</v>
      </c>
      <c r="B9" s="31" t="s">
        <v>193</v>
      </c>
      <c r="C9" s="31" t="s">
        <v>94</v>
      </c>
      <c r="D9" s="31">
        <v>137</v>
      </c>
      <c r="E9" s="31">
        <v>50</v>
      </c>
      <c r="F9" s="42">
        <v>14</v>
      </c>
      <c r="G9" s="42">
        <f t="shared" ref="G9:G27" si="0">F9*1.23</f>
        <v>17.22</v>
      </c>
    </row>
    <row r="10" spans="1:7" ht="16.5" customHeight="1" x14ac:dyDescent="0.25">
      <c r="A10" s="31">
        <v>6163</v>
      </c>
      <c r="B10" s="31" t="s">
        <v>192</v>
      </c>
      <c r="C10" s="31" t="s">
        <v>94</v>
      </c>
      <c r="D10" s="31">
        <v>137</v>
      </c>
      <c r="E10" s="31">
        <v>50</v>
      </c>
      <c r="F10" s="42">
        <v>17</v>
      </c>
      <c r="G10" s="42">
        <f t="shared" si="0"/>
        <v>20.91</v>
      </c>
    </row>
    <row r="11" spans="1:7" x14ac:dyDescent="0.25">
      <c r="A11" s="31">
        <v>6288</v>
      </c>
      <c r="B11" s="31" t="s">
        <v>174</v>
      </c>
      <c r="C11" s="31" t="s">
        <v>173</v>
      </c>
      <c r="D11" s="31">
        <v>150</v>
      </c>
      <c r="E11" s="31">
        <v>50</v>
      </c>
      <c r="F11" s="42">
        <v>36</v>
      </c>
      <c r="G11" s="42">
        <f t="shared" si="0"/>
        <v>44.28</v>
      </c>
    </row>
    <row r="12" spans="1:7" x14ac:dyDescent="0.25">
      <c r="A12" s="32">
        <v>6324</v>
      </c>
      <c r="B12" s="32" t="s">
        <v>172</v>
      </c>
      <c r="C12" s="32" t="s">
        <v>98</v>
      </c>
      <c r="D12" s="32">
        <v>137</v>
      </c>
      <c r="E12" s="32">
        <v>50</v>
      </c>
      <c r="F12" s="42">
        <v>12</v>
      </c>
      <c r="G12" s="42">
        <f t="shared" si="0"/>
        <v>14.76</v>
      </c>
    </row>
    <row r="13" spans="1:7" x14ac:dyDescent="0.25">
      <c r="A13" s="32">
        <v>6338</v>
      </c>
      <c r="B13" s="32" t="s">
        <v>171</v>
      </c>
      <c r="C13" s="32" t="s">
        <v>94</v>
      </c>
      <c r="D13" s="32">
        <v>137</v>
      </c>
      <c r="E13" s="32">
        <v>40</v>
      </c>
      <c r="F13" s="42">
        <v>14</v>
      </c>
      <c r="G13" s="42">
        <f t="shared" si="0"/>
        <v>17.22</v>
      </c>
    </row>
    <row r="14" spans="1:7" x14ac:dyDescent="0.25">
      <c r="A14" s="31">
        <v>6405</v>
      </c>
      <c r="B14" s="31" t="s">
        <v>169</v>
      </c>
      <c r="C14" s="31" t="s">
        <v>4</v>
      </c>
      <c r="D14" s="31">
        <v>137</v>
      </c>
      <c r="E14" s="31">
        <v>50</v>
      </c>
      <c r="F14" s="42">
        <v>13</v>
      </c>
      <c r="G14" s="42">
        <f t="shared" si="0"/>
        <v>15.99</v>
      </c>
    </row>
    <row r="15" spans="1:7" x14ac:dyDescent="0.25">
      <c r="A15" s="31">
        <v>6409</v>
      </c>
      <c r="B15" s="31" t="s">
        <v>164</v>
      </c>
      <c r="C15" s="31" t="s">
        <v>163</v>
      </c>
      <c r="D15" s="31">
        <v>137</v>
      </c>
      <c r="E15" s="31">
        <v>50</v>
      </c>
      <c r="F15" s="42">
        <v>24</v>
      </c>
      <c r="G15" s="42">
        <f t="shared" si="0"/>
        <v>29.52</v>
      </c>
    </row>
    <row r="16" spans="1:7" x14ac:dyDescent="0.25">
      <c r="A16" s="31">
        <v>6424</v>
      </c>
      <c r="B16" s="31" t="s">
        <v>156</v>
      </c>
      <c r="C16" s="31" t="s">
        <v>155</v>
      </c>
      <c r="D16" s="31">
        <v>137</v>
      </c>
      <c r="E16" s="31">
        <v>50</v>
      </c>
      <c r="F16" s="42">
        <v>20</v>
      </c>
      <c r="G16" s="42">
        <f t="shared" si="0"/>
        <v>24.6</v>
      </c>
    </row>
    <row r="17" spans="1:7" x14ac:dyDescent="0.25">
      <c r="A17" s="31">
        <v>6425</v>
      </c>
      <c r="B17" s="31" t="s">
        <v>154</v>
      </c>
      <c r="C17" s="31" t="s">
        <v>142</v>
      </c>
      <c r="D17" s="31">
        <v>137</v>
      </c>
      <c r="E17" s="31">
        <v>25</v>
      </c>
      <c r="F17" s="42">
        <v>29</v>
      </c>
      <c r="G17" s="42">
        <f t="shared" si="0"/>
        <v>35.67</v>
      </c>
    </row>
    <row r="18" spans="1:7" x14ac:dyDescent="0.25">
      <c r="A18" s="31">
        <v>6427</v>
      </c>
      <c r="B18" s="31" t="s">
        <v>152</v>
      </c>
      <c r="C18" s="31" t="s">
        <v>94</v>
      </c>
      <c r="D18" s="31">
        <v>137</v>
      </c>
      <c r="E18" s="31">
        <v>50</v>
      </c>
      <c r="F18" s="42">
        <v>18</v>
      </c>
      <c r="G18" s="42">
        <f t="shared" si="0"/>
        <v>22.14</v>
      </c>
    </row>
    <row r="19" spans="1:7" x14ac:dyDescent="0.25">
      <c r="A19" s="31">
        <v>6428</v>
      </c>
      <c r="B19" s="31" t="s">
        <v>151</v>
      </c>
      <c r="C19" s="31" t="s">
        <v>150</v>
      </c>
      <c r="D19" s="31">
        <v>137</v>
      </c>
      <c r="E19" s="31">
        <v>50</v>
      </c>
      <c r="F19" s="42">
        <v>22</v>
      </c>
      <c r="G19" s="42">
        <f t="shared" si="0"/>
        <v>27.06</v>
      </c>
    </row>
    <row r="20" spans="1:7" x14ac:dyDescent="0.25">
      <c r="A20" s="31">
        <v>6439</v>
      </c>
      <c r="B20" s="31" t="s">
        <v>148</v>
      </c>
      <c r="C20" s="31" t="s">
        <v>94</v>
      </c>
      <c r="D20" s="31">
        <v>137</v>
      </c>
      <c r="E20" s="31">
        <v>50</v>
      </c>
      <c r="F20" s="42">
        <v>19</v>
      </c>
      <c r="G20" s="42">
        <f t="shared" si="0"/>
        <v>23.37</v>
      </c>
    </row>
    <row r="21" spans="1:7" x14ac:dyDescent="0.25">
      <c r="A21" s="31">
        <v>6443</v>
      </c>
      <c r="B21" s="31" t="s">
        <v>144</v>
      </c>
      <c r="C21" s="31" t="s">
        <v>4</v>
      </c>
      <c r="D21" s="31">
        <v>150</v>
      </c>
      <c r="E21" s="31">
        <v>50</v>
      </c>
      <c r="F21" s="42">
        <v>14</v>
      </c>
      <c r="G21" s="42">
        <f t="shared" si="0"/>
        <v>17.22</v>
      </c>
    </row>
    <row r="22" spans="1:7" x14ac:dyDescent="0.25">
      <c r="A22" s="31">
        <v>6447</v>
      </c>
      <c r="B22" s="31" t="s">
        <v>143</v>
      </c>
      <c r="C22" s="31" t="s">
        <v>142</v>
      </c>
      <c r="D22" s="31">
        <v>137</v>
      </c>
      <c r="E22" s="31">
        <v>25</v>
      </c>
      <c r="F22" s="42">
        <v>26</v>
      </c>
      <c r="G22" s="42">
        <f t="shared" si="0"/>
        <v>31.98</v>
      </c>
    </row>
    <row r="23" spans="1:7" ht="15" customHeight="1" x14ac:dyDescent="0.25">
      <c r="A23" s="32">
        <v>6700</v>
      </c>
      <c r="B23" s="32" t="s">
        <v>257</v>
      </c>
      <c r="C23" s="31" t="s">
        <v>4</v>
      </c>
      <c r="D23" s="32">
        <v>150</v>
      </c>
      <c r="E23" s="32">
        <v>25</v>
      </c>
      <c r="F23" s="42">
        <v>35</v>
      </c>
      <c r="G23" s="42">
        <f t="shared" si="0"/>
        <v>43.05</v>
      </c>
    </row>
    <row r="24" spans="1:7" ht="15" customHeight="1" x14ac:dyDescent="0.25">
      <c r="A24" s="32">
        <v>6701</v>
      </c>
      <c r="B24" s="32" t="s">
        <v>258</v>
      </c>
      <c r="C24" s="31" t="s">
        <v>4</v>
      </c>
      <c r="D24" s="32">
        <v>300</v>
      </c>
      <c r="E24" s="32">
        <v>25</v>
      </c>
      <c r="F24" s="42">
        <v>61</v>
      </c>
      <c r="G24" s="42">
        <f t="shared" si="0"/>
        <v>75.03</v>
      </c>
    </row>
    <row r="25" spans="1:7" x14ac:dyDescent="0.25">
      <c r="A25" s="33">
        <v>6705</v>
      </c>
      <c r="B25" s="33" t="s">
        <v>259</v>
      </c>
      <c r="C25" s="33" t="s">
        <v>260</v>
      </c>
      <c r="D25" s="33">
        <v>288</v>
      </c>
      <c r="E25" s="33">
        <v>50</v>
      </c>
      <c r="F25" s="42">
        <v>35</v>
      </c>
      <c r="G25" s="42">
        <f t="shared" si="0"/>
        <v>43.05</v>
      </c>
    </row>
    <row r="26" spans="1:7" x14ac:dyDescent="0.25">
      <c r="A26" s="33">
        <v>6706</v>
      </c>
      <c r="B26" s="33" t="s">
        <v>261</v>
      </c>
      <c r="C26" s="33" t="s">
        <v>260</v>
      </c>
      <c r="D26" s="33">
        <v>142</v>
      </c>
      <c r="E26" s="33">
        <v>50</v>
      </c>
      <c r="F26" s="42">
        <v>23</v>
      </c>
      <c r="G26" s="42">
        <f t="shared" si="0"/>
        <v>28.29</v>
      </c>
    </row>
    <row r="27" spans="1:7" x14ac:dyDescent="0.25">
      <c r="A27" s="33">
        <v>6708</v>
      </c>
      <c r="B27" s="33" t="s">
        <v>262</v>
      </c>
      <c r="C27" s="33" t="s">
        <v>260</v>
      </c>
      <c r="D27" s="33">
        <v>150</v>
      </c>
      <c r="E27" s="43">
        <v>30</v>
      </c>
      <c r="F27" s="42">
        <v>29</v>
      </c>
      <c r="G27" s="42">
        <f t="shared" si="0"/>
        <v>35.67</v>
      </c>
    </row>
    <row r="28" spans="1:7" x14ac:dyDescent="0.25">
      <c r="A28" s="33">
        <v>6709</v>
      </c>
      <c r="B28" s="33" t="s">
        <v>263</v>
      </c>
      <c r="C28" s="33" t="s">
        <v>260</v>
      </c>
      <c r="D28" s="33">
        <v>300</v>
      </c>
      <c r="E28" s="33">
        <v>50</v>
      </c>
      <c r="F28" s="42">
        <v>46</v>
      </c>
      <c r="G28" s="42">
        <f t="shared" ref="G28:G79" si="1">F28*1.23</f>
        <v>56.58</v>
      </c>
    </row>
    <row r="29" spans="1:7" x14ac:dyDescent="0.25">
      <c r="A29" s="33">
        <v>6715</v>
      </c>
      <c r="B29" s="33" t="s">
        <v>264</v>
      </c>
      <c r="C29" s="31" t="s">
        <v>4</v>
      </c>
      <c r="D29" s="33">
        <v>150</v>
      </c>
      <c r="E29" s="33">
        <v>25</v>
      </c>
      <c r="F29" s="42">
        <v>36</v>
      </c>
      <c r="G29" s="42">
        <f t="shared" si="1"/>
        <v>44.28</v>
      </c>
    </row>
    <row r="30" spans="1:7" x14ac:dyDescent="0.25">
      <c r="A30" s="33">
        <v>6716</v>
      </c>
      <c r="B30" s="33" t="s">
        <v>265</v>
      </c>
      <c r="C30" s="31" t="s">
        <v>4</v>
      </c>
      <c r="D30" s="33">
        <v>300</v>
      </c>
      <c r="E30" s="33">
        <v>25</v>
      </c>
      <c r="F30" s="42">
        <v>64</v>
      </c>
      <c r="G30" s="42">
        <f t="shared" si="1"/>
        <v>78.72</v>
      </c>
    </row>
    <row r="31" spans="1:7" x14ac:dyDescent="0.25">
      <c r="A31" s="33">
        <v>6720</v>
      </c>
      <c r="B31" s="33" t="s">
        <v>209</v>
      </c>
      <c r="C31" s="33" t="s">
        <v>260</v>
      </c>
      <c r="D31" s="33">
        <v>300</v>
      </c>
      <c r="E31" s="33">
        <v>25</v>
      </c>
      <c r="F31" s="42">
        <v>44</v>
      </c>
      <c r="G31" s="42">
        <f t="shared" si="1"/>
        <v>54.12</v>
      </c>
    </row>
    <row r="32" spans="1:7" x14ac:dyDescent="0.25">
      <c r="A32" s="33">
        <v>6721</v>
      </c>
      <c r="B32" s="33" t="s">
        <v>210</v>
      </c>
      <c r="C32" s="33" t="s">
        <v>260</v>
      </c>
      <c r="D32" s="33">
        <v>150</v>
      </c>
      <c r="E32" s="33">
        <v>25</v>
      </c>
      <c r="F32" s="42">
        <v>26</v>
      </c>
      <c r="G32" s="42">
        <f t="shared" si="1"/>
        <v>31.98</v>
      </c>
    </row>
    <row r="33" spans="1:7" x14ac:dyDescent="0.25">
      <c r="A33" s="33">
        <v>6731</v>
      </c>
      <c r="B33" s="33" t="s">
        <v>267</v>
      </c>
      <c r="C33" s="31" t="s">
        <v>4</v>
      </c>
      <c r="D33" s="33">
        <v>150</v>
      </c>
      <c r="E33" s="33">
        <v>30</v>
      </c>
      <c r="F33" s="42">
        <v>34</v>
      </c>
      <c r="G33" s="42">
        <f t="shared" si="1"/>
        <v>41.82</v>
      </c>
    </row>
    <row r="34" spans="1:7" x14ac:dyDescent="0.25">
      <c r="A34" s="33">
        <v>6732</v>
      </c>
      <c r="B34" s="33" t="s">
        <v>268</v>
      </c>
      <c r="C34" s="31" t="s">
        <v>4</v>
      </c>
      <c r="D34" s="33">
        <v>150</v>
      </c>
      <c r="E34" s="33">
        <v>30</v>
      </c>
      <c r="F34" s="42">
        <v>61</v>
      </c>
      <c r="G34" s="42">
        <f t="shared" si="1"/>
        <v>75.03</v>
      </c>
    </row>
    <row r="35" spans="1:7" x14ac:dyDescent="0.25">
      <c r="A35" s="31">
        <v>6741</v>
      </c>
      <c r="B35" s="31" t="s">
        <v>130</v>
      </c>
      <c r="C35" s="31" t="s">
        <v>4</v>
      </c>
      <c r="D35" s="34">
        <v>145</v>
      </c>
      <c r="E35" s="34">
        <v>25</v>
      </c>
      <c r="F35" s="42">
        <v>41</v>
      </c>
      <c r="G35" s="42">
        <f t="shared" si="1"/>
        <v>50.43</v>
      </c>
    </row>
    <row r="36" spans="1:7" x14ac:dyDescent="0.25">
      <c r="A36" s="31">
        <v>6742</v>
      </c>
      <c r="B36" s="31" t="s">
        <v>129</v>
      </c>
      <c r="C36" s="31" t="s">
        <v>4</v>
      </c>
      <c r="D36" s="31">
        <v>290</v>
      </c>
      <c r="E36" s="34">
        <v>25</v>
      </c>
      <c r="F36" s="42">
        <v>73</v>
      </c>
      <c r="G36" s="42">
        <f t="shared" si="1"/>
        <v>89.789999999999992</v>
      </c>
    </row>
    <row r="37" spans="1:7" x14ac:dyDescent="0.25">
      <c r="A37" s="31">
        <v>6750</v>
      </c>
      <c r="B37" s="31" t="s">
        <v>224</v>
      </c>
      <c r="C37" s="31" t="s">
        <v>4</v>
      </c>
      <c r="D37" s="31">
        <v>290</v>
      </c>
      <c r="E37" s="31">
        <v>35</v>
      </c>
      <c r="F37" s="42">
        <v>46</v>
      </c>
      <c r="G37" s="42">
        <f t="shared" si="1"/>
        <v>56.58</v>
      </c>
    </row>
    <row r="38" spans="1:7" x14ac:dyDescent="0.25">
      <c r="A38" s="31">
        <v>6755</v>
      </c>
      <c r="B38" s="31" t="s">
        <v>127</v>
      </c>
      <c r="C38" s="31" t="s">
        <v>4</v>
      </c>
      <c r="D38" s="31">
        <v>145</v>
      </c>
      <c r="E38" s="31">
        <v>35</v>
      </c>
      <c r="F38" s="42">
        <v>26</v>
      </c>
      <c r="G38" s="42">
        <f t="shared" si="1"/>
        <v>31.98</v>
      </c>
    </row>
    <row r="39" spans="1:7" x14ac:dyDescent="0.25">
      <c r="A39" s="31">
        <v>6761</v>
      </c>
      <c r="B39" s="31" t="s">
        <v>227</v>
      </c>
      <c r="C39" s="31" t="s">
        <v>4</v>
      </c>
      <c r="D39" s="31">
        <v>150</v>
      </c>
      <c r="E39" s="31">
        <v>30</v>
      </c>
      <c r="F39" s="42">
        <v>36</v>
      </c>
      <c r="G39" s="42">
        <f t="shared" si="1"/>
        <v>44.28</v>
      </c>
    </row>
    <row r="40" spans="1:7" x14ac:dyDescent="0.25">
      <c r="A40" s="31">
        <v>6762</v>
      </c>
      <c r="B40" s="31" t="s">
        <v>269</v>
      </c>
      <c r="C40" s="31" t="s">
        <v>4</v>
      </c>
      <c r="D40" s="31">
        <v>300</v>
      </c>
      <c r="E40" s="31">
        <v>30</v>
      </c>
      <c r="F40" s="42">
        <v>64</v>
      </c>
      <c r="G40" s="42">
        <f t="shared" si="1"/>
        <v>78.72</v>
      </c>
    </row>
    <row r="41" spans="1:7" x14ac:dyDescent="0.25">
      <c r="A41" s="31">
        <v>6781</v>
      </c>
      <c r="B41" s="31" t="s">
        <v>126</v>
      </c>
      <c r="C41" s="31" t="s">
        <v>4</v>
      </c>
      <c r="D41" s="31">
        <v>140</v>
      </c>
      <c r="E41" s="31">
        <v>35</v>
      </c>
      <c r="F41" s="42">
        <v>34</v>
      </c>
      <c r="G41" s="42">
        <f t="shared" si="1"/>
        <v>41.82</v>
      </c>
    </row>
    <row r="42" spans="1:7" x14ac:dyDescent="0.25">
      <c r="A42" s="31">
        <v>6782</v>
      </c>
      <c r="B42" s="31" t="s">
        <v>213</v>
      </c>
      <c r="C42" s="31" t="s">
        <v>4</v>
      </c>
      <c r="D42" s="31">
        <v>280</v>
      </c>
      <c r="E42" s="31">
        <v>35</v>
      </c>
      <c r="F42" s="42">
        <v>61</v>
      </c>
      <c r="G42" s="42">
        <f t="shared" si="1"/>
        <v>75.03</v>
      </c>
    </row>
    <row r="43" spans="1:7" x14ac:dyDescent="0.25">
      <c r="A43" s="31">
        <v>6791</v>
      </c>
      <c r="B43" s="31" t="s">
        <v>125</v>
      </c>
      <c r="C43" s="31" t="s">
        <v>4</v>
      </c>
      <c r="D43" s="34">
        <v>145</v>
      </c>
      <c r="E43" s="34">
        <v>30</v>
      </c>
      <c r="F43" s="42">
        <v>32</v>
      </c>
      <c r="G43" s="42">
        <f t="shared" si="1"/>
        <v>39.36</v>
      </c>
    </row>
    <row r="44" spans="1:7" x14ac:dyDescent="0.25">
      <c r="A44" s="31">
        <v>6792</v>
      </c>
      <c r="B44" s="31" t="s">
        <v>124</v>
      </c>
      <c r="C44" s="31" t="s">
        <v>4</v>
      </c>
      <c r="D44" s="31">
        <v>290</v>
      </c>
      <c r="E44" s="31">
        <v>35</v>
      </c>
      <c r="F44" s="42">
        <v>59</v>
      </c>
      <c r="G44" s="42">
        <f t="shared" si="1"/>
        <v>72.569999999999993</v>
      </c>
    </row>
    <row r="45" spans="1:7" x14ac:dyDescent="0.25">
      <c r="A45" s="31">
        <v>6797</v>
      </c>
      <c r="B45" s="31" t="s">
        <v>228</v>
      </c>
      <c r="C45" s="31" t="s">
        <v>214</v>
      </c>
      <c r="D45" s="31">
        <v>145</v>
      </c>
      <c r="E45" s="31">
        <v>30</v>
      </c>
      <c r="F45" s="42">
        <v>32</v>
      </c>
      <c r="G45" s="42">
        <f t="shared" si="1"/>
        <v>39.36</v>
      </c>
    </row>
    <row r="46" spans="1:7" x14ac:dyDescent="0.25">
      <c r="A46" s="31">
        <v>6798</v>
      </c>
      <c r="B46" s="31" t="s">
        <v>228</v>
      </c>
      <c r="C46" s="31" t="s">
        <v>214</v>
      </c>
      <c r="D46" s="31">
        <v>290</v>
      </c>
      <c r="E46" s="31">
        <v>30</v>
      </c>
      <c r="F46" s="42">
        <v>61</v>
      </c>
      <c r="G46" s="42">
        <f t="shared" si="1"/>
        <v>75.03</v>
      </c>
    </row>
    <row r="47" spans="1:7" x14ac:dyDescent="0.25">
      <c r="A47" s="32">
        <v>6800</v>
      </c>
      <c r="B47" s="32" t="s">
        <v>123</v>
      </c>
      <c r="C47" s="32" t="s">
        <v>94</v>
      </c>
      <c r="D47" s="32">
        <v>137</v>
      </c>
      <c r="E47" s="32" t="s">
        <v>122</v>
      </c>
      <c r="F47" s="42">
        <v>20</v>
      </c>
      <c r="G47" s="42">
        <f t="shared" si="1"/>
        <v>24.6</v>
      </c>
    </row>
    <row r="48" spans="1:7" x14ac:dyDescent="0.25">
      <c r="A48" s="31">
        <v>6830</v>
      </c>
      <c r="B48" s="31" t="s">
        <v>272</v>
      </c>
      <c r="C48" s="31" t="s">
        <v>94</v>
      </c>
      <c r="D48" s="31">
        <v>137</v>
      </c>
      <c r="E48" s="32" t="s">
        <v>122</v>
      </c>
      <c r="F48" s="42">
        <v>30</v>
      </c>
      <c r="G48" s="42">
        <f t="shared" si="1"/>
        <v>36.9</v>
      </c>
    </row>
    <row r="49" spans="1:7" x14ac:dyDescent="0.25">
      <c r="A49" s="31">
        <v>6904</v>
      </c>
      <c r="B49" s="34" t="s">
        <v>119</v>
      </c>
      <c r="C49" s="31" t="s">
        <v>4</v>
      </c>
      <c r="D49" s="31">
        <v>150</v>
      </c>
      <c r="E49" s="31">
        <v>50</v>
      </c>
      <c r="F49" s="42">
        <v>21</v>
      </c>
      <c r="G49" s="42">
        <f t="shared" si="1"/>
        <v>25.83</v>
      </c>
    </row>
    <row r="50" spans="1:7" x14ac:dyDescent="0.25">
      <c r="A50" s="31">
        <v>6905</v>
      </c>
      <c r="B50" s="34" t="s">
        <v>118</v>
      </c>
      <c r="C50" s="34" t="s">
        <v>4</v>
      </c>
      <c r="D50" s="34">
        <v>300</v>
      </c>
      <c r="E50" s="34">
        <v>50</v>
      </c>
      <c r="F50" s="42">
        <v>43</v>
      </c>
      <c r="G50" s="42">
        <f t="shared" si="1"/>
        <v>52.89</v>
      </c>
    </row>
    <row r="51" spans="1:7" x14ac:dyDescent="0.25">
      <c r="A51" s="31">
        <v>6931</v>
      </c>
      <c r="B51" s="31" t="s">
        <v>107</v>
      </c>
      <c r="C51" s="31" t="s">
        <v>4</v>
      </c>
      <c r="D51" s="34">
        <v>142</v>
      </c>
      <c r="E51" s="31">
        <v>100</v>
      </c>
      <c r="F51" s="42">
        <v>11</v>
      </c>
      <c r="G51" s="42">
        <f t="shared" si="1"/>
        <v>13.53</v>
      </c>
    </row>
    <row r="52" spans="1:7" x14ac:dyDescent="0.25">
      <c r="A52" s="32">
        <v>6942</v>
      </c>
      <c r="B52" s="32" t="s">
        <v>117</v>
      </c>
      <c r="C52" s="32" t="s">
        <v>114</v>
      </c>
      <c r="D52" s="32">
        <v>137</v>
      </c>
      <c r="E52" s="32">
        <v>50</v>
      </c>
      <c r="F52" s="42">
        <v>13</v>
      </c>
      <c r="G52" s="42">
        <f t="shared" si="1"/>
        <v>15.99</v>
      </c>
    </row>
    <row r="53" spans="1:7" x14ac:dyDescent="0.25">
      <c r="A53" s="31">
        <v>6943</v>
      </c>
      <c r="B53" s="31" t="s">
        <v>116</v>
      </c>
      <c r="C53" s="31" t="s">
        <v>98</v>
      </c>
      <c r="D53" s="31">
        <v>137</v>
      </c>
      <c r="E53" s="31">
        <v>50</v>
      </c>
      <c r="F53" s="42">
        <v>16</v>
      </c>
      <c r="G53" s="42">
        <f t="shared" si="1"/>
        <v>19.68</v>
      </c>
    </row>
    <row r="54" spans="1:7" x14ac:dyDescent="0.25">
      <c r="A54" s="31">
        <v>6944</v>
      </c>
      <c r="B54" s="31" t="s">
        <v>107</v>
      </c>
      <c r="C54" s="31" t="s">
        <v>4</v>
      </c>
      <c r="D54" s="31">
        <v>284</v>
      </c>
      <c r="E54" s="31">
        <v>100</v>
      </c>
      <c r="F54" s="42">
        <v>18</v>
      </c>
      <c r="G54" s="42">
        <f t="shared" si="1"/>
        <v>22.14</v>
      </c>
    </row>
    <row r="55" spans="1:7" x14ac:dyDescent="0.25">
      <c r="A55" s="32">
        <v>6947</v>
      </c>
      <c r="B55" s="32" t="s">
        <v>115</v>
      </c>
      <c r="C55" s="32" t="s">
        <v>114</v>
      </c>
      <c r="D55" s="32">
        <v>280</v>
      </c>
      <c r="E55" s="32">
        <v>50</v>
      </c>
      <c r="F55" s="42">
        <v>22</v>
      </c>
      <c r="G55" s="42">
        <f t="shared" si="1"/>
        <v>27.06</v>
      </c>
    </row>
    <row r="56" spans="1:7" x14ac:dyDescent="0.25">
      <c r="A56" s="31">
        <v>6948</v>
      </c>
      <c r="B56" s="31" t="s">
        <v>113</v>
      </c>
      <c r="C56" s="31" t="s">
        <v>98</v>
      </c>
      <c r="D56" s="31">
        <v>280</v>
      </c>
      <c r="E56" s="31">
        <v>50</v>
      </c>
      <c r="F56" s="42">
        <v>29</v>
      </c>
      <c r="G56" s="42">
        <f t="shared" si="1"/>
        <v>35.67</v>
      </c>
    </row>
    <row r="57" spans="1:7" x14ac:dyDescent="0.25">
      <c r="A57" s="31">
        <v>6949</v>
      </c>
      <c r="B57" s="31" t="s">
        <v>112</v>
      </c>
      <c r="C57" s="31" t="s">
        <v>4</v>
      </c>
      <c r="D57" s="31">
        <v>140</v>
      </c>
      <c r="E57" s="31">
        <v>35</v>
      </c>
      <c r="F57" s="42">
        <v>25</v>
      </c>
      <c r="G57" s="42">
        <f t="shared" si="1"/>
        <v>30.75</v>
      </c>
    </row>
    <row r="58" spans="1:7" x14ac:dyDescent="0.25">
      <c r="A58" s="32">
        <v>6950</v>
      </c>
      <c r="B58" s="32" t="s">
        <v>111</v>
      </c>
      <c r="C58" s="32" t="s">
        <v>4</v>
      </c>
      <c r="D58" s="31">
        <v>137</v>
      </c>
      <c r="E58" s="32">
        <v>50</v>
      </c>
      <c r="F58" s="42">
        <v>12</v>
      </c>
      <c r="G58" s="42">
        <f t="shared" si="1"/>
        <v>14.76</v>
      </c>
    </row>
    <row r="59" spans="1:7" x14ac:dyDescent="0.25">
      <c r="A59" s="31">
        <v>6951</v>
      </c>
      <c r="B59" s="31" t="s">
        <v>110</v>
      </c>
      <c r="C59" s="31" t="s">
        <v>4</v>
      </c>
      <c r="D59" s="31">
        <v>280</v>
      </c>
      <c r="E59" s="31">
        <v>35</v>
      </c>
      <c r="F59" s="42">
        <v>43</v>
      </c>
      <c r="G59" s="42">
        <f t="shared" si="1"/>
        <v>52.89</v>
      </c>
    </row>
    <row r="60" spans="1:7" x14ac:dyDescent="0.25">
      <c r="A60" s="32">
        <v>6953</v>
      </c>
      <c r="B60" s="32" t="s">
        <v>109</v>
      </c>
      <c r="C60" s="32" t="s">
        <v>4</v>
      </c>
      <c r="D60" s="32">
        <v>280</v>
      </c>
      <c r="E60" s="31">
        <v>50</v>
      </c>
      <c r="F60" s="42">
        <v>20</v>
      </c>
      <c r="G60" s="42">
        <f t="shared" si="1"/>
        <v>24.6</v>
      </c>
    </row>
    <row r="61" spans="1:7" x14ac:dyDescent="0.25">
      <c r="A61" s="31">
        <v>6957</v>
      </c>
      <c r="B61" s="31" t="s">
        <v>35</v>
      </c>
      <c r="C61" s="31" t="s">
        <v>4</v>
      </c>
      <c r="D61" s="31">
        <v>137</v>
      </c>
      <c r="E61" s="31">
        <v>50</v>
      </c>
      <c r="F61" s="42">
        <v>15</v>
      </c>
      <c r="G61" s="42">
        <f t="shared" si="1"/>
        <v>18.45</v>
      </c>
    </row>
    <row r="62" spans="1:7" x14ac:dyDescent="0.25">
      <c r="A62" s="31">
        <v>6958</v>
      </c>
      <c r="B62" s="31" t="s">
        <v>108</v>
      </c>
      <c r="C62" s="31" t="s">
        <v>4</v>
      </c>
      <c r="D62" s="31">
        <v>280</v>
      </c>
      <c r="E62" s="31">
        <v>50</v>
      </c>
      <c r="F62" s="42">
        <v>26</v>
      </c>
      <c r="G62" s="42">
        <f t="shared" si="1"/>
        <v>31.98</v>
      </c>
    </row>
    <row r="63" spans="1:7" x14ac:dyDescent="0.25">
      <c r="A63" s="31">
        <v>6966</v>
      </c>
      <c r="B63" s="31" t="s">
        <v>107</v>
      </c>
      <c r="C63" s="31" t="s">
        <v>4</v>
      </c>
      <c r="D63" s="31">
        <v>142</v>
      </c>
      <c r="E63" s="31">
        <v>100</v>
      </c>
      <c r="F63" s="42">
        <v>11</v>
      </c>
      <c r="G63" s="42">
        <f t="shared" si="1"/>
        <v>13.53</v>
      </c>
    </row>
    <row r="64" spans="1:7" x14ac:dyDescent="0.25">
      <c r="A64" s="32">
        <v>6968</v>
      </c>
      <c r="B64" s="32" t="s">
        <v>106</v>
      </c>
      <c r="C64" s="32" t="s">
        <v>103</v>
      </c>
      <c r="D64" s="32">
        <v>137</v>
      </c>
      <c r="E64" s="32">
        <v>50</v>
      </c>
      <c r="F64" s="42">
        <v>15</v>
      </c>
      <c r="G64" s="42">
        <f t="shared" si="1"/>
        <v>18.45</v>
      </c>
    </row>
    <row r="65" spans="1:7" x14ac:dyDescent="0.25">
      <c r="A65" s="31">
        <v>6969</v>
      </c>
      <c r="B65" s="31" t="s">
        <v>105</v>
      </c>
      <c r="C65" s="31" t="s">
        <v>98</v>
      </c>
      <c r="D65" s="31">
        <v>137</v>
      </c>
      <c r="E65" s="31">
        <v>50</v>
      </c>
      <c r="F65" s="42">
        <v>20</v>
      </c>
      <c r="G65" s="42">
        <f t="shared" si="1"/>
        <v>24.6</v>
      </c>
    </row>
    <row r="66" spans="1:7" x14ac:dyDescent="0.25">
      <c r="A66" s="32">
        <v>6971</v>
      </c>
      <c r="B66" s="32" t="s">
        <v>104</v>
      </c>
      <c r="C66" s="32" t="s">
        <v>103</v>
      </c>
      <c r="D66" s="32">
        <v>274</v>
      </c>
      <c r="E66" s="32">
        <v>50</v>
      </c>
      <c r="F66" s="42">
        <v>25</v>
      </c>
      <c r="G66" s="42">
        <f t="shared" si="1"/>
        <v>30.75</v>
      </c>
    </row>
    <row r="67" spans="1:7" x14ac:dyDescent="0.25">
      <c r="A67" s="31">
        <v>6972</v>
      </c>
      <c r="B67" s="31" t="s">
        <v>102</v>
      </c>
      <c r="C67" s="31" t="s">
        <v>98</v>
      </c>
      <c r="D67" s="31">
        <v>274</v>
      </c>
      <c r="E67" s="31">
        <v>50</v>
      </c>
      <c r="F67" s="42">
        <v>35</v>
      </c>
      <c r="G67" s="42">
        <f t="shared" si="1"/>
        <v>43.05</v>
      </c>
    </row>
    <row r="68" spans="1:7" x14ac:dyDescent="0.25">
      <c r="A68" s="34">
        <v>6974</v>
      </c>
      <c r="B68" s="34" t="s">
        <v>216</v>
      </c>
      <c r="C68" s="34" t="s">
        <v>4</v>
      </c>
      <c r="D68" s="34">
        <v>292</v>
      </c>
      <c r="E68" s="34">
        <v>50</v>
      </c>
      <c r="F68" s="42">
        <v>57</v>
      </c>
      <c r="G68" s="42">
        <f t="shared" si="1"/>
        <v>70.11</v>
      </c>
    </row>
    <row r="69" spans="1:7" x14ac:dyDescent="0.25">
      <c r="A69" s="31">
        <v>6975</v>
      </c>
      <c r="B69" s="31" t="s">
        <v>101</v>
      </c>
      <c r="C69" s="31" t="s">
        <v>4</v>
      </c>
      <c r="D69" s="34" t="s">
        <v>202</v>
      </c>
      <c r="E69" s="34">
        <v>50</v>
      </c>
      <c r="F69" s="42">
        <v>32</v>
      </c>
      <c r="G69" s="42">
        <f t="shared" si="1"/>
        <v>39.36</v>
      </c>
    </row>
    <row r="70" spans="1:7" x14ac:dyDescent="0.25">
      <c r="A70" s="32">
        <v>6991</v>
      </c>
      <c r="B70" s="32" t="s">
        <v>99</v>
      </c>
      <c r="C70" s="32" t="s">
        <v>98</v>
      </c>
      <c r="D70" s="32">
        <v>280</v>
      </c>
      <c r="E70" s="32" t="s">
        <v>205</v>
      </c>
      <c r="F70" s="42">
        <v>17</v>
      </c>
      <c r="G70" s="42">
        <f t="shared" si="1"/>
        <v>20.91</v>
      </c>
    </row>
    <row r="71" spans="1:7" x14ac:dyDescent="0.25">
      <c r="A71" s="32">
        <v>6993</v>
      </c>
      <c r="B71" s="32" t="s">
        <v>99</v>
      </c>
      <c r="C71" s="32" t="s">
        <v>98</v>
      </c>
      <c r="D71" s="32">
        <v>137</v>
      </c>
      <c r="E71" s="32" t="s">
        <v>205</v>
      </c>
      <c r="F71" s="42">
        <v>10</v>
      </c>
      <c r="G71" s="42">
        <f t="shared" si="1"/>
        <v>12.3</v>
      </c>
    </row>
    <row r="72" spans="1:7" x14ac:dyDescent="0.25">
      <c r="A72" s="31">
        <v>7000</v>
      </c>
      <c r="B72" s="31" t="s">
        <v>97</v>
      </c>
      <c r="C72" s="31" t="s">
        <v>4</v>
      </c>
      <c r="D72" s="31">
        <v>290</v>
      </c>
      <c r="E72" s="31">
        <v>30</v>
      </c>
      <c r="F72" s="42">
        <v>51</v>
      </c>
      <c r="G72" s="42">
        <f t="shared" si="1"/>
        <v>62.73</v>
      </c>
    </row>
    <row r="73" spans="1:7" x14ac:dyDescent="0.25">
      <c r="A73" s="31">
        <v>7003</v>
      </c>
      <c r="B73" s="31" t="s">
        <v>96</v>
      </c>
      <c r="C73" s="31" t="s">
        <v>4</v>
      </c>
      <c r="D73" s="31">
        <v>145</v>
      </c>
      <c r="E73" s="31">
        <v>30</v>
      </c>
      <c r="F73" s="42">
        <v>29</v>
      </c>
      <c r="G73" s="42">
        <f t="shared" si="1"/>
        <v>35.67</v>
      </c>
    </row>
    <row r="74" spans="1:7" x14ac:dyDescent="0.25">
      <c r="A74" s="31">
        <v>7014</v>
      </c>
      <c r="B74" s="31" t="s">
        <v>93</v>
      </c>
      <c r="C74" s="31" t="s">
        <v>4</v>
      </c>
      <c r="D74" s="31">
        <v>150</v>
      </c>
      <c r="E74" s="31">
        <v>35</v>
      </c>
      <c r="F74" s="42">
        <v>31</v>
      </c>
      <c r="G74" s="42">
        <f t="shared" si="1"/>
        <v>38.130000000000003</v>
      </c>
    </row>
    <row r="75" spans="1:7" x14ac:dyDescent="0.25">
      <c r="A75" s="31">
        <v>7015</v>
      </c>
      <c r="B75" s="31" t="s">
        <v>92</v>
      </c>
      <c r="C75" s="31" t="s">
        <v>4</v>
      </c>
      <c r="D75" s="31">
        <v>300</v>
      </c>
      <c r="E75" s="31">
        <v>35</v>
      </c>
      <c r="F75" s="42">
        <v>55</v>
      </c>
      <c r="G75" s="42">
        <f t="shared" si="1"/>
        <v>67.650000000000006</v>
      </c>
    </row>
    <row r="76" spans="1:7" x14ac:dyDescent="0.25">
      <c r="A76" s="31">
        <v>7016</v>
      </c>
      <c r="B76" s="31" t="s">
        <v>229</v>
      </c>
      <c r="C76" s="31" t="s">
        <v>215</v>
      </c>
      <c r="D76" s="31">
        <v>150</v>
      </c>
      <c r="E76" s="31">
        <v>35</v>
      </c>
      <c r="F76" s="42">
        <v>31</v>
      </c>
      <c r="G76" s="42">
        <f t="shared" si="1"/>
        <v>38.130000000000003</v>
      </c>
    </row>
    <row r="77" spans="1:7" x14ac:dyDescent="0.25">
      <c r="A77" s="31">
        <v>7017</v>
      </c>
      <c r="B77" s="31" t="s">
        <v>230</v>
      </c>
      <c r="C77" s="31" t="s">
        <v>215</v>
      </c>
      <c r="D77" s="31">
        <v>300</v>
      </c>
      <c r="E77" s="31">
        <v>35</v>
      </c>
      <c r="F77" s="42">
        <v>54</v>
      </c>
      <c r="G77" s="42">
        <f t="shared" si="1"/>
        <v>66.42</v>
      </c>
    </row>
    <row r="78" spans="1:7" ht="16.5" customHeight="1" x14ac:dyDescent="0.25">
      <c r="A78" s="31">
        <v>7751</v>
      </c>
      <c r="B78" s="31" t="s">
        <v>90</v>
      </c>
      <c r="C78" s="31" t="s">
        <v>11</v>
      </c>
      <c r="D78" s="31">
        <v>140</v>
      </c>
      <c r="E78" s="31">
        <v>50</v>
      </c>
      <c r="F78" s="42">
        <v>68</v>
      </c>
      <c r="G78" s="42">
        <f t="shared" si="1"/>
        <v>83.64</v>
      </c>
    </row>
    <row r="79" spans="1:7" x14ac:dyDescent="0.25">
      <c r="A79" s="31">
        <v>7754</v>
      </c>
      <c r="B79" s="31" t="s">
        <v>88</v>
      </c>
      <c r="C79" s="31" t="s">
        <v>11</v>
      </c>
      <c r="D79" s="31">
        <v>140</v>
      </c>
      <c r="E79" s="31">
        <v>50</v>
      </c>
      <c r="F79" s="42">
        <v>59</v>
      </c>
      <c r="G79" s="42">
        <f t="shared" si="1"/>
        <v>72.569999999999993</v>
      </c>
    </row>
    <row r="80" spans="1:7" x14ac:dyDescent="0.25">
      <c r="A80" s="31">
        <v>7756</v>
      </c>
      <c r="B80" s="31" t="s">
        <v>86</v>
      </c>
      <c r="C80" s="31" t="s">
        <v>11</v>
      </c>
      <c r="D80" s="31">
        <v>140</v>
      </c>
      <c r="E80" s="31">
        <v>50</v>
      </c>
      <c r="F80" s="42">
        <v>61</v>
      </c>
      <c r="G80" s="42">
        <f t="shared" ref="G80:G104" si="2">F80*1.23</f>
        <v>75.03</v>
      </c>
    </row>
    <row r="81" spans="1:7" x14ac:dyDescent="0.25">
      <c r="A81" s="31">
        <v>7758</v>
      </c>
      <c r="B81" s="31" t="s">
        <v>85</v>
      </c>
      <c r="C81" s="31" t="s">
        <v>11</v>
      </c>
      <c r="D81" s="31">
        <v>140</v>
      </c>
      <c r="E81" s="31">
        <v>50</v>
      </c>
      <c r="F81" s="42">
        <v>61</v>
      </c>
      <c r="G81" s="42">
        <f t="shared" si="2"/>
        <v>75.03</v>
      </c>
    </row>
    <row r="82" spans="1:7" x14ac:dyDescent="0.25">
      <c r="A82" s="31">
        <v>7762</v>
      </c>
      <c r="B82" s="31" t="s">
        <v>84</v>
      </c>
      <c r="C82" s="31" t="s">
        <v>11</v>
      </c>
      <c r="D82" s="31">
        <v>140</v>
      </c>
      <c r="E82" s="31">
        <v>50</v>
      </c>
      <c r="F82" s="42">
        <v>61</v>
      </c>
      <c r="G82" s="42">
        <f t="shared" si="2"/>
        <v>75.03</v>
      </c>
    </row>
    <row r="83" spans="1:7" x14ac:dyDescent="0.25">
      <c r="A83" s="31">
        <v>7764</v>
      </c>
      <c r="B83" s="31" t="s">
        <v>83</v>
      </c>
      <c r="C83" s="31" t="s">
        <v>11</v>
      </c>
      <c r="D83" s="31">
        <v>140</v>
      </c>
      <c r="E83" s="31">
        <v>50</v>
      </c>
      <c r="F83" s="42">
        <v>61</v>
      </c>
      <c r="G83" s="42">
        <f t="shared" si="2"/>
        <v>75.03</v>
      </c>
    </row>
    <row r="84" spans="1:7" x14ac:dyDescent="0.25">
      <c r="A84" s="31">
        <v>7766</v>
      </c>
      <c r="B84" s="31" t="s">
        <v>82</v>
      </c>
      <c r="C84" s="31" t="s">
        <v>11</v>
      </c>
      <c r="D84" s="31">
        <v>140</v>
      </c>
      <c r="E84" s="31">
        <v>50</v>
      </c>
      <c r="F84" s="42">
        <v>64</v>
      </c>
      <c r="G84" s="42">
        <f t="shared" si="2"/>
        <v>78.72</v>
      </c>
    </row>
    <row r="85" spans="1:7" x14ac:dyDescent="0.25">
      <c r="A85" s="31">
        <v>7768</v>
      </c>
      <c r="B85" s="31" t="s">
        <v>81</v>
      </c>
      <c r="C85" s="31" t="s">
        <v>11</v>
      </c>
      <c r="D85" s="31">
        <v>140</v>
      </c>
      <c r="E85" s="31">
        <v>50</v>
      </c>
      <c r="F85" s="42">
        <v>78</v>
      </c>
      <c r="G85" s="42">
        <f t="shared" si="2"/>
        <v>95.94</v>
      </c>
    </row>
    <row r="86" spans="1:7" x14ac:dyDescent="0.25">
      <c r="A86" s="31">
        <v>7774</v>
      </c>
      <c r="B86" s="31" t="s">
        <v>254</v>
      </c>
      <c r="C86" s="31" t="s">
        <v>69</v>
      </c>
      <c r="D86" s="31" t="s">
        <v>255</v>
      </c>
      <c r="E86" s="31">
        <v>50</v>
      </c>
      <c r="F86" s="42">
        <v>58</v>
      </c>
      <c r="G86" s="42">
        <f t="shared" si="2"/>
        <v>71.34</v>
      </c>
    </row>
    <row r="87" spans="1:7" x14ac:dyDescent="0.25">
      <c r="A87" s="31">
        <v>9000</v>
      </c>
      <c r="B87" s="31" t="s">
        <v>66</v>
      </c>
      <c r="C87" s="31" t="s">
        <v>65</v>
      </c>
      <c r="D87" s="31">
        <v>300</v>
      </c>
      <c r="E87" s="31">
        <v>60</v>
      </c>
      <c r="F87" s="42">
        <v>14</v>
      </c>
      <c r="G87" s="42">
        <f t="shared" si="2"/>
        <v>17.22</v>
      </c>
    </row>
    <row r="88" spans="1:7" x14ac:dyDescent="0.25">
      <c r="A88" s="31">
        <v>9007</v>
      </c>
      <c r="B88" s="31" t="s">
        <v>79</v>
      </c>
      <c r="C88" s="31" t="s">
        <v>69</v>
      </c>
      <c r="D88" s="31">
        <v>300</v>
      </c>
      <c r="E88" s="31">
        <v>50</v>
      </c>
      <c r="F88" s="42">
        <v>20</v>
      </c>
      <c r="G88" s="42">
        <f t="shared" si="2"/>
        <v>24.6</v>
      </c>
    </row>
    <row r="89" spans="1:7" x14ac:dyDescent="0.25">
      <c r="A89" s="31">
        <v>9009</v>
      </c>
      <c r="B89" s="31" t="s">
        <v>78</v>
      </c>
      <c r="C89" s="31" t="s">
        <v>65</v>
      </c>
      <c r="D89" s="31">
        <v>300</v>
      </c>
      <c r="E89" s="31">
        <v>60</v>
      </c>
      <c r="F89" s="42">
        <v>30</v>
      </c>
      <c r="G89" s="42">
        <f t="shared" si="2"/>
        <v>36.9</v>
      </c>
    </row>
    <row r="90" spans="1:7" x14ac:dyDescent="0.25">
      <c r="A90" s="31">
        <v>9012</v>
      </c>
      <c r="B90" s="31" t="s">
        <v>77</v>
      </c>
      <c r="C90" s="31" t="s">
        <v>65</v>
      </c>
      <c r="D90" s="31">
        <v>300</v>
      </c>
      <c r="E90" s="31">
        <v>60</v>
      </c>
      <c r="F90" s="42">
        <v>16</v>
      </c>
      <c r="G90" s="42">
        <f t="shared" si="2"/>
        <v>19.68</v>
      </c>
    </row>
    <row r="91" spans="1:7" x14ac:dyDescent="0.25">
      <c r="A91" s="31">
        <v>9013</v>
      </c>
      <c r="B91" s="31" t="s">
        <v>76</v>
      </c>
      <c r="C91" s="31" t="s">
        <v>65</v>
      </c>
      <c r="D91" s="31">
        <v>300</v>
      </c>
      <c r="E91" s="31">
        <v>60</v>
      </c>
      <c r="F91" s="42">
        <v>15</v>
      </c>
      <c r="G91" s="42">
        <f t="shared" si="2"/>
        <v>18.45</v>
      </c>
    </row>
    <row r="92" spans="1:7" x14ac:dyDescent="0.25">
      <c r="A92" s="31">
        <v>9014</v>
      </c>
      <c r="B92" s="31" t="s">
        <v>75</v>
      </c>
      <c r="C92" s="31" t="s">
        <v>65</v>
      </c>
      <c r="D92" s="31">
        <v>300</v>
      </c>
      <c r="E92" s="31">
        <v>60</v>
      </c>
      <c r="F92" s="42">
        <v>17</v>
      </c>
      <c r="G92" s="42">
        <f t="shared" si="2"/>
        <v>20.91</v>
      </c>
    </row>
    <row r="93" spans="1:7" x14ac:dyDescent="0.25">
      <c r="A93" s="31">
        <v>9017</v>
      </c>
      <c r="B93" s="31" t="s">
        <v>74</v>
      </c>
      <c r="C93" s="31" t="s">
        <v>4</v>
      </c>
      <c r="D93" s="31">
        <v>300</v>
      </c>
      <c r="E93" s="31">
        <v>50</v>
      </c>
      <c r="F93" s="42">
        <v>33</v>
      </c>
      <c r="G93" s="42">
        <f t="shared" si="2"/>
        <v>40.589999999999996</v>
      </c>
    </row>
    <row r="94" spans="1:7" x14ac:dyDescent="0.25">
      <c r="A94" s="31">
        <v>9018</v>
      </c>
      <c r="B94" s="31" t="s">
        <v>73</v>
      </c>
      <c r="C94" s="31" t="s">
        <v>4</v>
      </c>
      <c r="D94" s="31">
        <v>300</v>
      </c>
      <c r="E94" s="31">
        <v>50</v>
      </c>
      <c r="F94" s="42">
        <v>46</v>
      </c>
      <c r="G94" s="42">
        <f t="shared" si="2"/>
        <v>56.58</v>
      </c>
    </row>
    <row r="95" spans="1:7" x14ac:dyDescent="0.25">
      <c r="A95" s="31">
        <v>9022</v>
      </c>
      <c r="B95" s="31" t="s">
        <v>266</v>
      </c>
      <c r="C95" s="31" t="s">
        <v>69</v>
      </c>
      <c r="D95" s="31">
        <v>300</v>
      </c>
      <c r="E95" s="31">
        <v>50</v>
      </c>
      <c r="F95" s="42">
        <v>22</v>
      </c>
      <c r="G95" s="42">
        <f t="shared" si="2"/>
        <v>27.06</v>
      </c>
    </row>
    <row r="96" spans="1:7" x14ac:dyDescent="0.25">
      <c r="A96" s="31">
        <v>9025</v>
      </c>
      <c r="B96" s="31" t="s">
        <v>70</v>
      </c>
      <c r="C96" s="31" t="s">
        <v>69</v>
      </c>
      <c r="D96" s="31">
        <v>300</v>
      </c>
      <c r="E96" s="31">
        <v>50</v>
      </c>
      <c r="F96" s="42">
        <v>54</v>
      </c>
      <c r="G96" s="42">
        <f t="shared" si="2"/>
        <v>66.42</v>
      </c>
    </row>
    <row r="97" spans="1:7" x14ac:dyDescent="0.25">
      <c r="A97" s="31">
        <v>9028</v>
      </c>
      <c r="B97" s="31" t="s">
        <v>68</v>
      </c>
      <c r="C97" s="31" t="s">
        <v>4</v>
      </c>
      <c r="D97" s="31">
        <v>300</v>
      </c>
      <c r="E97" s="31">
        <v>50</v>
      </c>
      <c r="F97" s="42">
        <v>56</v>
      </c>
      <c r="G97" s="42">
        <f t="shared" si="2"/>
        <v>68.88</v>
      </c>
    </row>
    <row r="98" spans="1:7" x14ac:dyDescent="0.25">
      <c r="A98" s="31">
        <v>9031</v>
      </c>
      <c r="B98" s="31" t="s">
        <v>211</v>
      </c>
      <c r="C98" s="31" t="s">
        <v>69</v>
      </c>
      <c r="D98" s="31">
        <v>320</v>
      </c>
      <c r="E98" s="31">
        <v>50</v>
      </c>
      <c r="F98" s="42">
        <v>60</v>
      </c>
      <c r="G98" s="42">
        <f t="shared" si="2"/>
        <v>73.8</v>
      </c>
    </row>
    <row r="99" spans="1:7" x14ac:dyDescent="0.25">
      <c r="A99" s="31">
        <v>9032</v>
      </c>
      <c r="B99" s="31" t="s">
        <v>212</v>
      </c>
      <c r="C99" s="31" t="s">
        <v>69</v>
      </c>
      <c r="D99" s="31">
        <v>315</v>
      </c>
      <c r="E99" s="31">
        <v>50</v>
      </c>
      <c r="F99" s="42">
        <v>46</v>
      </c>
      <c r="G99" s="42">
        <f t="shared" si="2"/>
        <v>56.58</v>
      </c>
    </row>
    <row r="100" spans="1:7" x14ac:dyDescent="0.25">
      <c r="A100" s="31">
        <v>9049</v>
      </c>
      <c r="B100" s="31" t="s">
        <v>66</v>
      </c>
      <c r="C100" s="31" t="s">
        <v>65</v>
      </c>
      <c r="D100" s="31">
        <v>150</v>
      </c>
      <c r="E100" s="31">
        <v>60</v>
      </c>
      <c r="F100" s="42">
        <v>12</v>
      </c>
      <c r="G100" s="42">
        <f t="shared" si="2"/>
        <v>14.76</v>
      </c>
    </row>
    <row r="101" spans="1:7" x14ac:dyDescent="0.25">
      <c r="A101" s="35">
        <v>33036</v>
      </c>
      <c r="B101" s="31" t="s">
        <v>63</v>
      </c>
      <c r="C101" s="31" t="s">
        <v>62</v>
      </c>
      <c r="D101" s="31">
        <v>152</v>
      </c>
      <c r="E101" s="31">
        <v>75</v>
      </c>
      <c r="F101" s="42">
        <v>15</v>
      </c>
      <c r="G101" s="42">
        <f t="shared" si="2"/>
        <v>18.45</v>
      </c>
    </row>
    <row r="102" spans="1:7" x14ac:dyDescent="0.25">
      <c r="A102" s="31" t="s">
        <v>34</v>
      </c>
      <c r="B102" s="31" t="s">
        <v>33</v>
      </c>
      <c r="C102" s="31" t="s">
        <v>247</v>
      </c>
      <c r="D102" s="31">
        <v>142</v>
      </c>
      <c r="E102" s="31">
        <v>35</v>
      </c>
      <c r="F102" s="42">
        <v>24</v>
      </c>
      <c r="G102" s="42">
        <f t="shared" si="2"/>
        <v>29.52</v>
      </c>
    </row>
    <row r="103" spans="1:7" x14ac:dyDescent="0.25">
      <c r="A103" s="31" t="s">
        <v>30</v>
      </c>
      <c r="B103" s="31" t="s">
        <v>29</v>
      </c>
      <c r="C103" s="31" t="s">
        <v>4</v>
      </c>
      <c r="D103" s="31">
        <v>284</v>
      </c>
      <c r="E103" s="31">
        <v>35</v>
      </c>
      <c r="F103" s="42">
        <v>41</v>
      </c>
      <c r="G103" s="42">
        <f t="shared" si="2"/>
        <v>50.43</v>
      </c>
    </row>
    <row r="104" spans="1:7" x14ac:dyDescent="0.25">
      <c r="A104" s="31" t="s">
        <v>15</v>
      </c>
      <c r="B104" s="31" t="s">
        <v>14</v>
      </c>
      <c r="C104" s="31" t="s">
        <v>4</v>
      </c>
      <c r="D104" s="31">
        <v>300</v>
      </c>
      <c r="E104" s="31">
        <v>50</v>
      </c>
      <c r="F104" s="42">
        <v>36</v>
      </c>
      <c r="G104" s="42">
        <f t="shared" si="2"/>
        <v>44.28</v>
      </c>
    </row>
    <row r="105" spans="1:7" x14ac:dyDescent="0.25">
      <c r="A105" s="36"/>
      <c r="B105" s="36"/>
      <c r="C105" s="36"/>
      <c r="D105" s="36"/>
      <c r="E105" s="36"/>
      <c r="F105" s="47"/>
      <c r="G105" s="47"/>
    </row>
    <row r="106" spans="1:7" ht="12" customHeight="1" x14ac:dyDescent="0.25">
      <c r="A106" s="37"/>
      <c r="B106" s="37"/>
      <c r="C106" s="37"/>
      <c r="D106" s="37"/>
      <c r="E106" s="37"/>
    </row>
    <row r="107" spans="1:7" ht="15.75" thickBot="1" x14ac:dyDescent="0.3">
      <c r="A107" s="61" t="s">
        <v>271</v>
      </c>
    </row>
    <row r="108" spans="1:7" ht="32.25" thickBot="1" x14ac:dyDescent="0.3">
      <c r="A108" s="52" t="s">
        <v>201</v>
      </c>
      <c r="B108" s="53" t="s">
        <v>200</v>
      </c>
      <c r="C108" s="54" t="s">
        <v>199</v>
      </c>
      <c r="D108" s="55" t="s">
        <v>198</v>
      </c>
      <c r="E108" s="56" t="s">
        <v>197</v>
      </c>
      <c r="F108" s="56" t="s">
        <v>196</v>
      </c>
      <c r="G108" s="56" t="s">
        <v>195</v>
      </c>
    </row>
    <row r="109" spans="1:7" ht="16.5" customHeight="1" x14ac:dyDescent="0.25">
      <c r="A109" s="58">
        <v>6191</v>
      </c>
      <c r="B109" s="32" t="s">
        <v>191</v>
      </c>
      <c r="C109" s="32" t="s">
        <v>190</v>
      </c>
      <c r="D109" s="32">
        <v>137</v>
      </c>
      <c r="E109" s="32">
        <v>40</v>
      </c>
      <c r="F109" s="42">
        <v>17</v>
      </c>
      <c r="G109" s="42">
        <f t="shared" ref="G109:G170" si="3">F109*1.23</f>
        <v>20.91</v>
      </c>
    </row>
    <row r="110" spans="1:7" ht="16.5" customHeight="1" x14ac:dyDescent="0.25">
      <c r="A110" s="58">
        <v>6192</v>
      </c>
      <c r="B110" s="32" t="s">
        <v>191</v>
      </c>
      <c r="C110" s="32" t="s">
        <v>190</v>
      </c>
      <c r="D110" s="32">
        <v>137</v>
      </c>
      <c r="E110" s="32">
        <v>40</v>
      </c>
      <c r="F110" s="42">
        <v>19</v>
      </c>
      <c r="G110" s="42">
        <f t="shared" si="3"/>
        <v>23.37</v>
      </c>
    </row>
    <row r="111" spans="1:7" ht="16.5" customHeight="1" x14ac:dyDescent="0.25">
      <c r="A111" s="58">
        <v>6194</v>
      </c>
      <c r="B111" s="32" t="s">
        <v>189</v>
      </c>
      <c r="C111" s="32" t="s">
        <v>150</v>
      </c>
      <c r="D111" s="32">
        <v>137</v>
      </c>
      <c r="E111" s="32">
        <v>40</v>
      </c>
      <c r="F111" s="42">
        <v>17</v>
      </c>
      <c r="G111" s="42">
        <f t="shared" si="3"/>
        <v>20.91</v>
      </c>
    </row>
    <row r="112" spans="1:7" ht="16.5" customHeight="1" x14ac:dyDescent="0.25">
      <c r="A112" s="58">
        <v>6195</v>
      </c>
      <c r="B112" s="32" t="s">
        <v>189</v>
      </c>
      <c r="C112" s="32" t="s">
        <v>150</v>
      </c>
      <c r="D112" s="32">
        <v>137</v>
      </c>
      <c r="E112" s="32">
        <v>40</v>
      </c>
      <c r="F112" s="42">
        <v>14</v>
      </c>
      <c r="G112" s="42">
        <f t="shared" si="3"/>
        <v>17.22</v>
      </c>
    </row>
    <row r="113" spans="1:7" ht="16.5" customHeight="1" x14ac:dyDescent="0.25">
      <c r="A113" s="58">
        <v>6201</v>
      </c>
      <c r="B113" s="32" t="s">
        <v>188</v>
      </c>
      <c r="C113" s="32" t="s">
        <v>94</v>
      </c>
      <c r="D113" s="32">
        <v>137</v>
      </c>
      <c r="E113" s="32">
        <v>75</v>
      </c>
      <c r="F113" s="42">
        <v>13</v>
      </c>
      <c r="G113" s="42">
        <f t="shared" si="3"/>
        <v>15.99</v>
      </c>
    </row>
    <row r="114" spans="1:7" ht="16.5" customHeight="1" x14ac:dyDescent="0.25">
      <c r="A114" s="58">
        <v>6202</v>
      </c>
      <c r="B114" s="32" t="s">
        <v>187</v>
      </c>
      <c r="C114" s="32" t="s">
        <v>94</v>
      </c>
      <c r="D114" s="32">
        <v>137</v>
      </c>
      <c r="E114" s="32">
        <v>75</v>
      </c>
      <c r="F114" s="42">
        <v>11</v>
      </c>
      <c r="G114" s="42">
        <f t="shared" si="3"/>
        <v>13.53</v>
      </c>
    </row>
    <row r="115" spans="1:7" ht="16.5" customHeight="1" x14ac:dyDescent="0.25">
      <c r="A115" s="58">
        <v>6204</v>
      </c>
      <c r="B115" s="32" t="s">
        <v>186</v>
      </c>
      <c r="C115" s="32" t="s">
        <v>94</v>
      </c>
      <c r="D115" s="32">
        <v>137</v>
      </c>
      <c r="E115" s="32">
        <v>75</v>
      </c>
      <c r="F115" s="42">
        <v>13</v>
      </c>
      <c r="G115" s="42">
        <f t="shared" si="3"/>
        <v>15.99</v>
      </c>
    </row>
    <row r="116" spans="1:7" ht="16.5" customHeight="1" x14ac:dyDescent="0.25">
      <c r="A116" s="58">
        <v>6209</v>
      </c>
      <c r="B116" s="32" t="s">
        <v>133</v>
      </c>
      <c r="C116" s="32" t="s">
        <v>98</v>
      </c>
      <c r="D116" s="32">
        <v>137</v>
      </c>
      <c r="E116" s="32">
        <v>50</v>
      </c>
      <c r="F116" s="42">
        <v>4</v>
      </c>
      <c r="G116" s="42">
        <f t="shared" si="3"/>
        <v>4.92</v>
      </c>
    </row>
    <row r="117" spans="1:7" ht="16.5" customHeight="1" x14ac:dyDescent="0.25">
      <c r="A117" s="58">
        <v>6216</v>
      </c>
      <c r="B117" s="32" t="s">
        <v>185</v>
      </c>
      <c r="C117" s="32" t="s">
        <v>94</v>
      </c>
      <c r="D117" s="32">
        <v>137</v>
      </c>
      <c r="E117" s="32">
        <v>75</v>
      </c>
      <c r="F117" s="42">
        <v>11</v>
      </c>
      <c r="G117" s="42">
        <f t="shared" si="3"/>
        <v>13.53</v>
      </c>
    </row>
    <row r="118" spans="1:7" ht="16.5" customHeight="1" x14ac:dyDescent="0.25">
      <c r="A118" s="58">
        <v>6226</v>
      </c>
      <c r="B118" s="32" t="s">
        <v>184</v>
      </c>
      <c r="C118" s="32" t="s">
        <v>98</v>
      </c>
      <c r="D118" s="32">
        <v>150</v>
      </c>
      <c r="E118" s="32">
        <v>100</v>
      </c>
      <c r="F118" s="42">
        <v>5</v>
      </c>
      <c r="G118" s="42">
        <f t="shared" si="3"/>
        <v>6.15</v>
      </c>
    </row>
    <row r="119" spans="1:7" ht="16.5" customHeight="1" x14ac:dyDescent="0.25">
      <c r="A119" s="58">
        <v>6244</v>
      </c>
      <c r="B119" s="32" t="s">
        <v>153</v>
      </c>
      <c r="C119" s="32" t="s">
        <v>94</v>
      </c>
      <c r="D119" s="32">
        <v>137</v>
      </c>
      <c r="E119" s="45" t="s">
        <v>203</v>
      </c>
      <c r="F119" s="42">
        <v>12</v>
      </c>
      <c r="G119" s="42">
        <f t="shared" si="3"/>
        <v>14.76</v>
      </c>
    </row>
    <row r="120" spans="1:7" x14ac:dyDescent="0.25">
      <c r="A120" s="58">
        <v>6251</v>
      </c>
      <c r="B120" s="32" t="s">
        <v>153</v>
      </c>
      <c r="C120" s="32" t="s">
        <v>94</v>
      </c>
      <c r="D120" s="32">
        <v>137</v>
      </c>
      <c r="E120" s="32">
        <v>50</v>
      </c>
      <c r="F120" s="42">
        <v>10</v>
      </c>
      <c r="G120" s="42">
        <f t="shared" si="3"/>
        <v>12.3</v>
      </c>
    </row>
    <row r="121" spans="1:7" x14ac:dyDescent="0.25">
      <c r="A121" s="58">
        <v>6252</v>
      </c>
      <c r="B121" s="32" t="s">
        <v>147</v>
      </c>
      <c r="C121" s="32" t="s">
        <v>94</v>
      </c>
      <c r="D121" s="32">
        <v>137</v>
      </c>
      <c r="E121" s="32">
        <v>50</v>
      </c>
      <c r="F121" s="42">
        <v>11</v>
      </c>
      <c r="G121" s="42">
        <f t="shared" si="3"/>
        <v>13.53</v>
      </c>
    </row>
    <row r="122" spans="1:7" x14ac:dyDescent="0.25">
      <c r="A122" s="58">
        <v>6253</v>
      </c>
      <c r="B122" s="32" t="s">
        <v>153</v>
      </c>
      <c r="C122" s="32" t="s">
        <v>94</v>
      </c>
      <c r="D122" s="32">
        <v>137</v>
      </c>
      <c r="E122" s="32">
        <v>50</v>
      </c>
      <c r="F122" s="42">
        <v>13</v>
      </c>
      <c r="G122" s="42">
        <f t="shared" si="3"/>
        <v>15.99</v>
      </c>
    </row>
    <row r="123" spans="1:7" x14ac:dyDescent="0.25">
      <c r="A123" s="58">
        <v>6256</v>
      </c>
      <c r="B123" s="32" t="s">
        <v>153</v>
      </c>
      <c r="C123" s="32" t="s">
        <v>94</v>
      </c>
      <c r="D123" s="32">
        <v>137</v>
      </c>
      <c r="E123" s="32">
        <v>50</v>
      </c>
      <c r="F123" s="42">
        <v>11</v>
      </c>
      <c r="G123" s="42">
        <f t="shared" si="3"/>
        <v>13.53</v>
      </c>
    </row>
    <row r="124" spans="1:7" x14ac:dyDescent="0.25">
      <c r="A124" s="58">
        <v>6277</v>
      </c>
      <c r="B124" s="32" t="s">
        <v>153</v>
      </c>
      <c r="C124" s="32" t="s">
        <v>94</v>
      </c>
      <c r="D124" s="32">
        <v>137</v>
      </c>
      <c r="E124" s="32">
        <v>50</v>
      </c>
      <c r="F124" s="42">
        <v>14</v>
      </c>
      <c r="G124" s="42">
        <f t="shared" si="3"/>
        <v>17.22</v>
      </c>
    </row>
    <row r="125" spans="1:7" x14ac:dyDescent="0.25">
      <c r="A125" s="59">
        <v>6401</v>
      </c>
      <c r="B125" s="31" t="s">
        <v>146</v>
      </c>
      <c r="C125" s="31" t="s">
        <v>145</v>
      </c>
      <c r="D125" s="31">
        <v>137</v>
      </c>
      <c r="E125" s="31">
        <v>50</v>
      </c>
      <c r="F125" s="42">
        <v>6</v>
      </c>
      <c r="G125" s="42">
        <f t="shared" si="3"/>
        <v>7.38</v>
      </c>
    </row>
    <row r="126" spans="1:7" x14ac:dyDescent="0.25">
      <c r="A126" s="59">
        <v>6402</v>
      </c>
      <c r="B126" s="31" t="s">
        <v>146</v>
      </c>
      <c r="C126" s="31" t="s">
        <v>145</v>
      </c>
      <c r="D126" s="31">
        <v>137</v>
      </c>
      <c r="E126" s="31">
        <v>50</v>
      </c>
      <c r="F126" s="42">
        <v>6</v>
      </c>
      <c r="G126" s="42">
        <f t="shared" si="3"/>
        <v>7.38</v>
      </c>
    </row>
    <row r="127" spans="1:7" x14ac:dyDescent="0.25">
      <c r="A127" s="59">
        <v>6403</v>
      </c>
      <c r="B127" s="31" t="s">
        <v>170</v>
      </c>
      <c r="C127" s="31" t="s">
        <v>145</v>
      </c>
      <c r="D127" s="31">
        <v>150</v>
      </c>
      <c r="E127" s="31">
        <v>50</v>
      </c>
      <c r="F127" s="42">
        <v>7</v>
      </c>
      <c r="G127" s="42">
        <f t="shared" si="3"/>
        <v>8.61</v>
      </c>
    </row>
    <row r="128" spans="1:7" x14ac:dyDescent="0.25">
      <c r="A128" s="59">
        <v>6406</v>
      </c>
      <c r="B128" s="31" t="s">
        <v>146</v>
      </c>
      <c r="C128" s="32" t="s">
        <v>145</v>
      </c>
      <c r="D128" s="31">
        <v>137</v>
      </c>
      <c r="E128" s="32">
        <v>50</v>
      </c>
      <c r="F128" s="42">
        <v>7</v>
      </c>
      <c r="G128" s="42">
        <f t="shared" si="3"/>
        <v>8.61</v>
      </c>
    </row>
    <row r="129" spans="1:7" x14ac:dyDescent="0.25">
      <c r="A129" s="59">
        <v>6407</v>
      </c>
      <c r="B129" s="31" t="s">
        <v>168</v>
      </c>
      <c r="C129" s="31" t="s">
        <v>167</v>
      </c>
      <c r="D129" s="31">
        <v>137</v>
      </c>
      <c r="E129" s="31">
        <v>50</v>
      </c>
      <c r="F129" s="42">
        <v>23</v>
      </c>
      <c r="G129" s="42">
        <f t="shared" si="3"/>
        <v>28.29</v>
      </c>
    </row>
    <row r="130" spans="1:7" x14ac:dyDescent="0.25">
      <c r="A130" s="59">
        <v>6408</v>
      </c>
      <c r="B130" s="31" t="s">
        <v>166</v>
      </c>
      <c r="C130" s="31" t="s">
        <v>165</v>
      </c>
      <c r="D130" s="31">
        <v>137</v>
      </c>
      <c r="E130" s="31">
        <v>50</v>
      </c>
      <c r="F130" s="42">
        <v>12</v>
      </c>
      <c r="G130" s="42">
        <f t="shared" si="3"/>
        <v>14.76</v>
      </c>
    </row>
    <row r="131" spans="1:7" x14ac:dyDescent="0.25">
      <c r="A131" s="58">
        <v>6415</v>
      </c>
      <c r="B131" s="32" t="s">
        <v>162</v>
      </c>
      <c r="C131" s="32" t="s">
        <v>161</v>
      </c>
      <c r="D131" s="32">
        <v>150</v>
      </c>
      <c r="E131" s="32">
        <v>40</v>
      </c>
      <c r="F131" s="42">
        <v>12</v>
      </c>
      <c r="G131" s="42">
        <f t="shared" si="3"/>
        <v>14.76</v>
      </c>
    </row>
    <row r="132" spans="1:7" x14ac:dyDescent="0.25">
      <c r="A132" s="59">
        <v>6418</v>
      </c>
      <c r="B132" s="31" t="s">
        <v>160</v>
      </c>
      <c r="C132" s="31" t="s">
        <v>159</v>
      </c>
      <c r="D132" s="31">
        <v>137</v>
      </c>
      <c r="E132" s="31">
        <v>25</v>
      </c>
      <c r="F132" s="42">
        <v>17</v>
      </c>
      <c r="G132" s="42">
        <f t="shared" si="3"/>
        <v>20.91</v>
      </c>
    </row>
    <row r="133" spans="1:7" x14ac:dyDescent="0.25">
      <c r="A133" s="59">
        <v>6421</v>
      </c>
      <c r="B133" s="31" t="s">
        <v>158</v>
      </c>
      <c r="C133" s="31" t="s">
        <v>140</v>
      </c>
      <c r="D133" s="31">
        <v>137</v>
      </c>
      <c r="E133" s="31">
        <v>25</v>
      </c>
      <c r="F133" s="42">
        <v>19</v>
      </c>
      <c r="G133" s="42">
        <f t="shared" si="3"/>
        <v>23.37</v>
      </c>
    </row>
    <row r="134" spans="1:7" x14ac:dyDescent="0.25">
      <c r="A134" s="59">
        <v>6422</v>
      </c>
      <c r="B134" s="31" t="s">
        <v>157</v>
      </c>
      <c r="C134" s="31" t="s">
        <v>140</v>
      </c>
      <c r="D134" s="31">
        <v>137</v>
      </c>
      <c r="E134" s="31">
        <v>25</v>
      </c>
      <c r="F134" s="42">
        <v>17</v>
      </c>
      <c r="G134" s="42">
        <f t="shared" si="3"/>
        <v>20.91</v>
      </c>
    </row>
    <row r="135" spans="1:7" x14ac:dyDescent="0.25">
      <c r="A135" s="58">
        <v>6426</v>
      </c>
      <c r="B135" s="32" t="s">
        <v>153</v>
      </c>
      <c r="C135" s="32" t="s">
        <v>94</v>
      </c>
      <c r="D135" s="32">
        <v>137</v>
      </c>
      <c r="E135" s="32">
        <v>50</v>
      </c>
      <c r="F135" s="42">
        <v>15</v>
      </c>
      <c r="G135" s="42">
        <f t="shared" si="3"/>
        <v>18.45</v>
      </c>
    </row>
    <row r="136" spans="1:7" x14ac:dyDescent="0.25">
      <c r="A136" s="58">
        <v>6430</v>
      </c>
      <c r="B136" s="32" t="s">
        <v>147</v>
      </c>
      <c r="C136" s="32" t="s">
        <v>149</v>
      </c>
      <c r="D136" s="32">
        <v>137</v>
      </c>
      <c r="E136" s="32">
        <v>40</v>
      </c>
      <c r="F136" s="42">
        <v>17</v>
      </c>
      <c r="G136" s="42">
        <f t="shared" si="3"/>
        <v>20.91</v>
      </c>
    </row>
    <row r="137" spans="1:7" x14ac:dyDescent="0.25">
      <c r="A137" s="59">
        <v>6434</v>
      </c>
      <c r="B137" s="31" t="s">
        <v>146</v>
      </c>
      <c r="C137" s="31" t="s">
        <v>4</v>
      </c>
      <c r="D137" s="31">
        <v>137</v>
      </c>
      <c r="E137" s="31">
        <v>50</v>
      </c>
      <c r="F137" s="42">
        <v>7</v>
      </c>
      <c r="G137" s="42">
        <f t="shared" si="3"/>
        <v>8.61</v>
      </c>
    </row>
    <row r="138" spans="1:7" x14ac:dyDescent="0.25">
      <c r="A138" s="58">
        <v>6438</v>
      </c>
      <c r="B138" s="32" t="s">
        <v>147</v>
      </c>
      <c r="C138" s="32" t="s">
        <v>94</v>
      </c>
      <c r="D138" s="32">
        <v>137</v>
      </c>
      <c r="E138" s="32">
        <v>50</v>
      </c>
      <c r="F138" s="42">
        <v>13</v>
      </c>
      <c r="G138" s="42">
        <f t="shared" si="3"/>
        <v>15.99</v>
      </c>
    </row>
    <row r="139" spans="1:7" x14ac:dyDescent="0.25">
      <c r="A139" s="58">
        <v>6440</v>
      </c>
      <c r="B139" s="32" t="s">
        <v>147</v>
      </c>
      <c r="C139" s="32" t="s">
        <v>94</v>
      </c>
      <c r="D139" s="32">
        <v>137</v>
      </c>
      <c r="E139" s="32">
        <v>50</v>
      </c>
      <c r="F139" s="42">
        <v>16</v>
      </c>
      <c r="G139" s="42">
        <f t="shared" si="3"/>
        <v>19.68</v>
      </c>
    </row>
    <row r="140" spans="1:7" x14ac:dyDescent="0.25">
      <c r="A140" s="59">
        <v>6442</v>
      </c>
      <c r="B140" s="31" t="s">
        <v>146</v>
      </c>
      <c r="C140" s="31" t="s">
        <v>145</v>
      </c>
      <c r="D140" s="31">
        <v>137</v>
      </c>
      <c r="E140" s="31">
        <v>50</v>
      </c>
      <c r="F140" s="42">
        <v>7</v>
      </c>
      <c r="G140" s="42">
        <f t="shared" si="3"/>
        <v>8.61</v>
      </c>
    </row>
    <row r="141" spans="1:7" x14ac:dyDescent="0.25">
      <c r="A141" s="59">
        <v>6449</v>
      </c>
      <c r="B141" s="31" t="s">
        <v>141</v>
      </c>
      <c r="C141" s="31" t="s">
        <v>140</v>
      </c>
      <c r="D141" s="31">
        <v>137</v>
      </c>
      <c r="E141" s="31">
        <v>25</v>
      </c>
      <c r="F141" s="42">
        <v>16</v>
      </c>
      <c r="G141" s="42">
        <f t="shared" si="3"/>
        <v>19.68</v>
      </c>
    </row>
    <row r="142" spans="1:7" x14ac:dyDescent="0.25">
      <c r="A142" s="58">
        <v>6501</v>
      </c>
      <c r="B142" s="32" t="s">
        <v>139</v>
      </c>
      <c r="C142" s="32" t="s">
        <v>136</v>
      </c>
      <c r="D142" s="32">
        <v>142</v>
      </c>
      <c r="E142" s="32">
        <v>50</v>
      </c>
      <c r="F142" s="42">
        <v>10</v>
      </c>
      <c r="G142" s="42">
        <f t="shared" si="3"/>
        <v>12.3</v>
      </c>
    </row>
    <row r="143" spans="1:7" x14ac:dyDescent="0.25">
      <c r="A143" s="58">
        <v>6502</v>
      </c>
      <c r="B143" s="32" t="s">
        <v>138</v>
      </c>
      <c r="C143" s="32" t="s">
        <v>136</v>
      </c>
      <c r="D143" s="32">
        <v>142</v>
      </c>
      <c r="E143" s="32">
        <v>50</v>
      </c>
      <c r="F143" s="42">
        <v>6</v>
      </c>
      <c r="G143" s="42">
        <f t="shared" si="3"/>
        <v>7.38</v>
      </c>
    </row>
    <row r="144" spans="1:7" x14ac:dyDescent="0.25">
      <c r="A144" s="58">
        <v>6503</v>
      </c>
      <c r="B144" s="32" t="s">
        <v>137</v>
      </c>
      <c r="C144" s="32" t="s">
        <v>136</v>
      </c>
      <c r="D144" s="32">
        <v>142</v>
      </c>
      <c r="E144" s="32">
        <v>50</v>
      </c>
      <c r="F144" s="42">
        <v>12</v>
      </c>
      <c r="G144" s="42">
        <f t="shared" si="3"/>
        <v>14.76</v>
      </c>
    </row>
    <row r="145" spans="1:7" x14ac:dyDescent="0.25">
      <c r="A145" s="58">
        <v>6513</v>
      </c>
      <c r="B145" s="32" t="s">
        <v>135</v>
      </c>
      <c r="C145" s="32" t="s">
        <v>98</v>
      </c>
      <c r="D145" s="32">
        <v>137</v>
      </c>
      <c r="E145" s="32">
        <v>50</v>
      </c>
      <c r="F145" s="42">
        <v>4</v>
      </c>
      <c r="G145" s="42">
        <f t="shared" si="3"/>
        <v>4.92</v>
      </c>
    </row>
    <row r="146" spans="1:7" x14ac:dyDescent="0.25">
      <c r="A146" s="58">
        <v>6520</v>
      </c>
      <c r="B146" s="32" t="s">
        <v>134</v>
      </c>
      <c r="C146" s="32" t="s">
        <v>98</v>
      </c>
      <c r="D146" s="32">
        <v>274</v>
      </c>
      <c r="E146" s="32">
        <v>50</v>
      </c>
      <c r="F146" s="42">
        <v>8</v>
      </c>
      <c r="G146" s="42">
        <f t="shared" si="3"/>
        <v>9.84</v>
      </c>
    </row>
    <row r="147" spans="1:7" x14ac:dyDescent="0.25">
      <c r="A147" s="58">
        <v>6565</v>
      </c>
      <c r="B147" s="32" t="s">
        <v>133</v>
      </c>
      <c r="C147" s="32" t="s">
        <v>98</v>
      </c>
      <c r="D147" s="32">
        <v>137</v>
      </c>
      <c r="E147" s="32">
        <v>50</v>
      </c>
      <c r="F147" s="42">
        <v>5</v>
      </c>
      <c r="G147" s="42">
        <f t="shared" si="3"/>
        <v>6.15</v>
      </c>
    </row>
    <row r="148" spans="1:7" ht="15" customHeight="1" x14ac:dyDescent="0.25">
      <c r="A148" s="58">
        <v>6566</v>
      </c>
      <c r="B148" s="32" t="s">
        <v>132</v>
      </c>
      <c r="C148" s="32" t="s">
        <v>98</v>
      </c>
      <c r="D148" s="32">
        <v>274</v>
      </c>
      <c r="E148" s="32">
        <v>50</v>
      </c>
      <c r="F148" s="42">
        <v>9</v>
      </c>
      <c r="G148" s="42">
        <f t="shared" si="3"/>
        <v>11.07</v>
      </c>
    </row>
    <row r="149" spans="1:7" x14ac:dyDescent="0.25">
      <c r="A149" s="58">
        <v>6853</v>
      </c>
      <c r="B149" s="32" t="s">
        <v>121</v>
      </c>
      <c r="C149" s="32" t="s">
        <v>94</v>
      </c>
      <c r="D149" s="32">
        <v>137</v>
      </c>
      <c r="E149" s="32">
        <v>75</v>
      </c>
      <c r="F149" s="42">
        <v>10</v>
      </c>
      <c r="G149" s="42">
        <f t="shared" si="3"/>
        <v>12.3</v>
      </c>
    </row>
    <row r="150" spans="1:7" x14ac:dyDescent="0.25">
      <c r="A150" s="59">
        <v>6911</v>
      </c>
      <c r="B150" s="31" t="s">
        <v>36</v>
      </c>
      <c r="C150" s="31" t="s">
        <v>11</v>
      </c>
      <c r="D150" s="31">
        <v>137</v>
      </c>
      <c r="E150" s="31">
        <v>100</v>
      </c>
      <c r="F150" s="42">
        <v>22</v>
      </c>
      <c r="G150" s="42">
        <f t="shared" si="3"/>
        <v>27.06</v>
      </c>
    </row>
    <row r="151" spans="1:7" x14ac:dyDescent="0.25">
      <c r="A151" s="59">
        <v>6913</v>
      </c>
      <c r="B151" s="31" t="s">
        <v>252</v>
      </c>
      <c r="C151" s="31" t="s">
        <v>69</v>
      </c>
      <c r="D151" s="31">
        <v>140</v>
      </c>
      <c r="E151" s="31">
        <v>100</v>
      </c>
      <c r="F151" s="42">
        <v>15</v>
      </c>
      <c r="G151" s="42">
        <f t="shared" si="3"/>
        <v>18.45</v>
      </c>
    </row>
    <row r="152" spans="1:7" x14ac:dyDescent="0.25">
      <c r="A152" s="59">
        <v>6914</v>
      </c>
      <c r="B152" s="31" t="s">
        <v>44</v>
      </c>
      <c r="C152" s="31" t="s">
        <v>11</v>
      </c>
      <c r="D152" s="34">
        <v>140</v>
      </c>
      <c r="E152" s="31">
        <v>50</v>
      </c>
      <c r="F152" s="42">
        <v>35</v>
      </c>
      <c r="G152" s="42">
        <f t="shared" si="3"/>
        <v>43.05</v>
      </c>
    </row>
    <row r="153" spans="1:7" ht="30" x14ac:dyDescent="0.25">
      <c r="A153" s="59">
        <v>6952</v>
      </c>
      <c r="B153" s="31" t="s">
        <v>253</v>
      </c>
      <c r="C153" s="46" t="s">
        <v>233</v>
      </c>
      <c r="D153" s="31">
        <v>280</v>
      </c>
      <c r="E153" s="31">
        <v>50</v>
      </c>
      <c r="F153" s="42">
        <v>41</v>
      </c>
      <c r="G153" s="42">
        <f t="shared" si="3"/>
        <v>50.43</v>
      </c>
    </row>
    <row r="154" spans="1:7" x14ac:dyDescent="0.25">
      <c r="A154" s="58" t="s">
        <v>61</v>
      </c>
      <c r="B154" s="32" t="s">
        <v>60</v>
      </c>
      <c r="C154" s="32" t="s">
        <v>59</v>
      </c>
      <c r="D154" s="32">
        <v>137</v>
      </c>
      <c r="E154" s="45" t="s">
        <v>204</v>
      </c>
      <c r="F154" s="42">
        <v>12</v>
      </c>
      <c r="G154" s="42">
        <f t="shared" si="3"/>
        <v>14.76</v>
      </c>
    </row>
    <row r="155" spans="1:7" x14ac:dyDescent="0.25">
      <c r="A155" s="59" t="s">
        <v>9</v>
      </c>
      <c r="B155" s="31" t="s">
        <v>10</v>
      </c>
      <c r="C155" s="31" t="s">
        <v>4</v>
      </c>
      <c r="D155" s="31">
        <v>140</v>
      </c>
      <c r="E155" s="31">
        <v>40</v>
      </c>
      <c r="F155" s="42">
        <v>20</v>
      </c>
      <c r="G155" s="42">
        <f t="shared" si="3"/>
        <v>24.6</v>
      </c>
    </row>
    <row r="156" spans="1:7" x14ac:dyDescent="0.25">
      <c r="A156" s="59" t="s">
        <v>6</v>
      </c>
      <c r="B156" s="31" t="s">
        <v>7</v>
      </c>
      <c r="C156" s="31" t="s">
        <v>4</v>
      </c>
      <c r="D156" s="31">
        <v>140</v>
      </c>
      <c r="E156" s="31">
        <v>40</v>
      </c>
      <c r="F156" s="42">
        <v>32</v>
      </c>
      <c r="G156" s="42">
        <f t="shared" si="3"/>
        <v>39.36</v>
      </c>
    </row>
    <row r="157" spans="1:7" ht="30" x14ac:dyDescent="0.25">
      <c r="A157" s="64" t="s">
        <v>231</v>
      </c>
      <c r="B157" s="32" t="s">
        <v>232</v>
      </c>
      <c r="C157" s="44" t="s">
        <v>233</v>
      </c>
      <c r="D157" s="32">
        <v>140</v>
      </c>
      <c r="E157" s="45" t="s">
        <v>274</v>
      </c>
      <c r="F157" s="42">
        <v>47</v>
      </c>
      <c r="G157" s="42">
        <f t="shared" si="3"/>
        <v>57.81</v>
      </c>
    </row>
    <row r="158" spans="1:7" x14ac:dyDescent="0.25">
      <c r="A158" s="64" t="s">
        <v>239</v>
      </c>
      <c r="B158" s="32" t="s">
        <v>240</v>
      </c>
      <c r="C158" s="44" t="s">
        <v>241</v>
      </c>
      <c r="D158" s="32">
        <v>280</v>
      </c>
      <c r="E158" s="45" t="s">
        <v>274</v>
      </c>
      <c r="F158" s="42">
        <v>90</v>
      </c>
      <c r="G158" s="42">
        <f t="shared" si="3"/>
        <v>110.7</v>
      </c>
    </row>
    <row r="159" spans="1:7" x14ac:dyDescent="0.25">
      <c r="A159" s="65" t="s">
        <v>55</v>
      </c>
      <c r="B159" s="31" t="s">
        <v>54</v>
      </c>
      <c r="C159" s="31" t="s">
        <v>11</v>
      </c>
      <c r="D159" s="31">
        <v>142</v>
      </c>
      <c r="E159" s="31">
        <v>50</v>
      </c>
      <c r="F159" s="42">
        <v>25</v>
      </c>
      <c r="G159" s="42">
        <f t="shared" si="3"/>
        <v>30.75</v>
      </c>
    </row>
    <row r="160" spans="1:7" x14ac:dyDescent="0.25">
      <c r="A160" s="65" t="s">
        <v>53</v>
      </c>
      <c r="B160" s="31" t="s">
        <v>52</v>
      </c>
      <c r="C160" s="31" t="s">
        <v>11</v>
      </c>
      <c r="D160" s="31">
        <v>150</v>
      </c>
      <c r="E160" s="31">
        <v>50</v>
      </c>
      <c r="F160" s="42">
        <v>33</v>
      </c>
      <c r="G160" s="42">
        <f t="shared" si="3"/>
        <v>40.589999999999996</v>
      </c>
    </row>
    <row r="161" spans="1:7" x14ac:dyDescent="0.25">
      <c r="A161" s="65" t="s">
        <v>242</v>
      </c>
      <c r="B161" s="31" t="s">
        <v>243</v>
      </c>
      <c r="C161" s="31" t="s">
        <v>69</v>
      </c>
      <c r="D161" s="31">
        <v>300</v>
      </c>
      <c r="E161" s="31">
        <v>50</v>
      </c>
      <c r="F161" s="42">
        <v>71</v>
      </c>
      <c r="G161" s="42">
        <f t="shared" si="3"/>
        <v>87.33</v>
      </c>
    </row>
    <row r="162" spans="1:7" x14ac:dyDescent="0.25">
      <c r="A162" s="65" t="s">
        <v>50</v>
      </c>
      <c r="B162" s="31" t="s">
        <v>49</v>
      </c>
      <c r="C162" s="31" t="s">
        <v>11</v>
      </c>
      <c r="D162" s="31">
        <v>150</v>
      </c>
      <c r="E162" s="31">
        <v>50</v>
      </c>
      <c r="F162" s="42">
        <v>31</v>
      </c>
      <c r="G162" s="42">
        <f t="shared" si="3"/>
        <v>38.130000000000003</v>
      </c>
    </row>
    <row r="163" spans="1:7" x14ac:dyDescent="0.25">
      <c r="A163" s="65" t="s">
        <v>48</v>
      </c>
      <c r="B163" s="31" t="s">
        <v>47</v>
      </c>
      <c r="C163" s="31" t="s">
        <v>18</v>
      </c>
      <c r="D163" s="31">
        <v>142</v>
      </c>
      <c r="E163" s="31">
        <v>50</v>
      </c>
      <c r="F163" s="42">
        <v>37</v>
      </c>
      <c r="G163" s="42">
        <f t="shared" si="3"/>
        <v>45.51</v>
      </c>
    </row>
    <row r="164" spans="1:7" x14ac:dyDescent="0.25">
      <c r="A164" s="65" t="s">
        <v>46</v>
      </c>
      <c r="B164" s="31" t="s">
        <v>45</v>
      </c>
      <c r="C164" s="31" t="s">
        <v>11</v>
      </c>
      <c r="D164" s="31">
        <v>142</v>
      </c>
      <c r="E164" s="31">
        <v>50</v>
      </c>
      <c r="F164" s="42">
        <v>28</v>
      </c>
      <c r="G164" s="42">
        <f t="shared" si="3"/>
        <v>34.44</v>
      </c>
    </row>
    <row r="165" spans="1:7" x14ac:dyDescent="0.25">
      <c r="A165" s="65" t="s">
        <v>43</v>
      </c>
      <c r="B165" s="31" t="s">
        <v>42</v>
      </c>
      <c r="C165" s="31" t="s">
        <v>11</v>
      </c>
      <c r="D165" s="31">
        <v>137</v>
      </c>
      <c r="E165" s="31">
        <v>50</v>
      </c>
      <c r="F165" s="42">
        <v>52</v>
      </c>
      <c r="G165" s="42">
        <f t="shared" si="3"/>
        <v>63.96</v>
      </c>
    </row>
    <row r="166" spans="1:7" x14ac:dyDescent="0.25">
      <c r="A166" s="65" t="s">
        <v>234</v>
      </c>
      <c r="B166" s="31" t="s">
        <v>235</v>
      </c>
      <c r="C166" s="31" t="s">
        <v>69</v>
      </c>
      <c r="D166" s="31">
        <v>142</v>
      </c>
      <c r="E166" s="31">
        <v>50</v>
      </c>
      <c r="F166" s="42">
        <v>21</v>
      </c>
      <c r="G166" s="42">
        <f t="shared" si="3"/>
        <v>25.83</v>
      </c>
    </row>
    <row r="167" spans="1:7" x14ac:dyDescent="0.25">
      <c r="A167" s="65" t="s">
        <v>40</v>
      </c>
      <c r="B167" s="31" t="s">
        <v>39</v>
      </c>
      <c r="C167" s="31" t="s">
        <v>11</v>
      </c>
      <c r="D167" s="31">
        <v>142</v>
      </c>
      <c r="E167" s="31">
        <v>50</v>
      </c>
      <c r="F167" s="42">
        <v>28</v>
      </c>
      <c r="G167" s="42">
        <f t="shared" si="3"/>
        <v>34.44</v>
      </c>
    </row>
    <row r="168" spans="1:7" x14ac:dyDescent="0.25">
      <c r="A168" s="65" t="s">
        <v>244</v>
      </c>
      <c r="B168" s="31" t="s">
        <v>245</v>
      </c>
      <c r="C168" s="31" t="s">
        <v>246</v>
      </c>
      <c r="D168" s="31">
        <v>280</v>
      </c>
      <c r="E168" s="31">
        <v>50</v>
      </c>
      <c r="F168" s="42">
        <v>72</v>
      </c>
      <c r="G168" s="42">
        <f t="shared" si="3"/>
        <v>88.56</v>
      </c>
    </row>
    <row r="169" spans="1:7" x14ac:dyDescent="0.25">
      <c r="A169" s="65" t="s">
        <v>32</v>
      </c>
      <c r="B169" s="31" t="s">
        <v>31</v>
      </c>
      <c r="C169" s="31" t="s">
        <v>18</v>
      </c>
      <c r="D169" s="34">
        <v>142</v>
      </c>
      <c r="E169" s="31">
        <v>50</v>
      </c>
      <c r="F169" s="42">
        <v>28</v>
      </c>
      <c r="G169" s="42">
        <f t="shared" si="3"/>
        <v>34.44</v>
      </c>
    </row>
    <row r="170" spans="1:7" x14ac:dyDescent="0.25">
      <c r="A170" s="65" t="s">
        <v>248</v>
      </c>
      <c r="B170" s="31" t="s">
        <v>249</v>
      </c>
      <c r="C170" s="31" t="s">
        <v>241</v>
      </c>
      <c r="D170" s="34">
        <v>284</v>
      </c>
      <c r="E170" s="31">
        <v>50</v>
      </c>
      <c r="F170" s="42">
        <v>59</v>
      </c>
      <c r="G170" s="42">
        <f t="shared" si="3"/>
        <v>72.569999999999993</v>
      </c>
    </row>
    <row r="171" spans="1:7" x14ac:dyDescent="0.25">
      <c r="A171" s="65" t="s">
        <v>26</v>
      </c>
      <c r="B171" s="31" t="s">
        <v>25</v>
      </c>
      <c r="C171" s="31" t="s">
        <v>11</v>
      </c>
      <c r="D171" s="31">
        <v>137</v>
      </c>
      <c r="E171" s="31">
        <v>50</v>
      </c>
      <c r="F171" s="42">
        <v>46</v>
      </c>
      <c r="G171" s="42">
        <f t="shared" ref="G171:G177" si="4">F171*1.23</f>
        <v>56.58</v>
      </c>
    </row>
    <row r="172" spans="1:7" x14ac:dyDescent="0.25">
      <c r="A172" s="65" t="s">
        <v>236</v>
      </c>
      <c r="B172" s="31" t="s">
        <v>237</v>
      </c>
      <c r="C172" s="31" t="s">
        <v>69</v>
      </c>
      <c r="D172" s="31">
        <v>144</v>
      </c>
      <c r="E172" s="31">
        <v>50</v>
      </c>
      <c r="F172" s="42">
        <v>27</v>
      </c>
      <c r="G172" s="42">
        <f t="shared" si="4"/>
        <v>33.21</v>
      </c>
    </row>
    <row r="173" spans="1:7" x14ac:dyDescent="0.25">
      <c r="A173" s="65" t="s">
        <v>24</v>
      </c>
      <c r="B173" s="31" t="s">
        <v>23</v>
      </c>
      <c r="C173" s="31" t="s">
        <v>11</v>
      </c>
      <c r="D173" s="34">
        <v>150</v>
      </c>
      <c r="E173" s="31">
        <v>50</v>
      </c>
      <c r="F173" s="42">
        <v>38</v>
      </c>
      <c r="G173" s="42">
        <f t="shared" si="4"/>
        <v>46.74</v>
      </c>
    </row>
    <row r="174" spans="1:7" x14ac:dyDescent="0.25">
      <c r="A174" s="65" t="s">
        <v>21</v>
      </c>
      <c r="B174" s="31" t="s">
        <v>20</v>
      </c>
      <c r="C174" s="31" t="s">
        <v>18</v>
      </c>
      <c r="D174" s="34">
        <v>145</v>
      </c>
      <c r="E174" s="31">
        <v>50</v>
      </c>
      <c r="F174" s="42">
        <v>40</v>
      </c>
      <c r="G174" s="42">
        <f t="shared" si="4"/>
        <v>49.2</v>
      </c>
    </row>
    <row r="175" spans="1:7" ht="30" x14ac:dyDescent="0.25">
      <c r="A175" s="65" t="s">
        <v>250</v>
      </c>
      <c r="B175" s="31" t="s">
        <v>251</v>
      </c>
      <c r="C175" s="46" t="s">
        <v>233</v>
      </c>
      <c r="D175" s="34">
        <v>280</v>
      </c>
      <c r="E175" s="31">
        <v>50</v>
      </c>
      <c r="F175" s="42">
        <v>78</v>
      </c>
      <c r="G175" s="42">
        <f t="shared" si="4"/>
        <v>95.94</v>
      </c>
    </row>
    <row r="176" spans="1:7" x14ac:dyDescent="0.25">
      <c r="A176" s="65" t="s">
        <v>17</v>
      </c>
      <c r="B176" s="31" t="s">
        <v>16</v>
      </c>
      <c r="C176" s="31" t="s">
        <v>11</v>
      </c>
      <c r="D176" s="31">
        <v>150</v>
      </c>
      <c r="E176" s="31">
        <v>50</v>
      </c>
      <c r="F176" s="42">
        <v>33</v>
      </c>
      <c r="G176" s="42">
        <f t="shared" si="4"/>
        <v>40.589999999999996</v>
      </c>
    </row>
    <row r="177" spans="1:7" x14ac:dyDescent="0.25">
      <c r="A177" s="65" t="s">
        <v>13</v>
      </c>
      <c r="B177" s="31" t="s">
        <v>238</v>
      </c>
      <c r="C177" s="31" t="s">
        <v>69</v>
      </c>
      <c r="D177" s="31">
        <v>150</v>
      </c>
      <c r="E177" s="31">
        <v>50</v>
      </c>
      <c r="F177" s="42">
        <v>22</v>
      </c>
      <c r="G177" s="42">
        <f t="shared" si="4"/>
        <v>27.06</v>
      </c>
    </row>
    <row r="178" spans="1:7" x14ac:dyDescent="0.25">
      <c r="E178" s="50"/>
      <c r="F178" s="51"/>
      <c r="G178" s="50"/>
    </row>
    <row r="179" spans="1:7" x14ac:dyDescent="0.25">
      <c r="A179" s="63" t="s">
        <v>270</v>
      </c>
      <c r="B179" s="62" t="s">
        <v>273</v>
      </c>
      <c r="F179" s="47"/>
    </row>
    <row r="181" spans="1:7" ht="15.75" thickBot="1" x14ac:dyDescent="0.3"/>
    <row r="182" spans="1:7" x14ac:dyDescent="0.25">
      <c r="A182" s="66" t="s">
        <v>3</v>
      </c>
      <c r="B182" s="67"/>
      <c r="C182" s="67"/>
      <c r="D182" s="67"/>
      <c r="E182" s="67"/>
      <c r="F182" s="67"/>
      <c r="G182" s="68"/>
    </row>
    <row r="183" spans="1:7" x14ac:dyDescent="0.25">
      <c r="A183" s="69" t="s">
        <v>2</v>
      </c>
      <c r="B183" s="70"/>
      <c r="C183" s="70"/>
      <c r="D183" s="70"/>
      <c r="E183" s="70"/>
      <c r="F183" s="70"/>
      <c r="G183" s="71"/>
    </row>
    <row r="184" spans="1:7" x14ac:dyDescent="0.25">
      <c r="A184" s="69" t="s">
        <v>1</v>
      </c>
      <c r="B184" s="70"/>
      <c r="C184" s="70"/>
      <c r="D184" s="70"/>
      <c r="E184" s="70"/>
      <c r="F184" s="70"/>
      <c r="G184" s="71"/>
    </row>
    <row r="185" spans="1:7" ht="15.75" thickBot="1" x14ac:dyDescent="0.3">
      <c r="A185" s="72" t="s">
        <v>0</v>
      </c>
      <c r="B185" s="73"/>
      <c r="C185" s="73"/>
      <c r="D185" s="73"/>
      <c r="E185" s="73"/>
      <c r="F185" s="73"/>
      <c r="G185" s="74"/>
    </row>
  </sheetData>
  <mergeCells count="5">
    <mergeCell ref="A182:G182"/>
    <mergeCell ref="A183:G183"/>
    <mergeCell ref="A184:G184"/>
    <mergeCell ref="A185:G185"/>
    <mergeCell ref="E5:G6"/>
  </mergeCells>
  <pageMargins left="0.31496062992125984" right="0" top="0.74803149606299213" bottom="0.74803149606299213" header="0.31496062992125984" footer="0.31496062992125984"/>
  <pageSetup paperSize="9" scale="7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E4435-C273-451A-B550-0CF9DE3876B3}">
  <dimension ref="B2:D49"/>
  <sheetViews>
    <sheetView topLeftCell="A9" workbookViewId="0">
      <selection activeCell="C26" sqref="C26"/>
    </sheetView>
  </sheetViews>
  <sheetFormatPr defaultRowHeight="15" x14ac:dyDescent="0.25"/>
  <cols>
    <col min="2" max="2" width="15.140625" bestFit="1" customWidth="1"/>
    <col min="3" max="3" width="38.7109375" bestFit="1" customWidth="1"/>
    <col min="4" max="4" width="13.28515625" bestFit="1" customWidth="1"/>
  </cols>
  <sheetData>
    <row r="2" spans="2:3" ht="15.75" thickBot="1" x14ac:dyDescent="0.3"/>
    <row r="3" spans="2:3" ht="15.75" thickBot="1" x14ac:dyDescent="0.3">
      <c r="B3" s="81" t="s">
        <v>207</v>
      </c>
      <c r="C3" s="82"/>
    </row>
    <row r="4" spans="2:3" x14ac:dyDescent="0.25">
      <c r="B4" s="11">
        <v>7750</v>
      </c>
      <c r="C4" s="12" t="s">
        <v>91</v>
      </c>
    </row>
    <row r="5" spans="2:3" x14ac:dyDescent="0.25">
      <c r="B5" s="9">
        <v>7752</v>
      </c>
      <c r="C5" s="10" t="s">
        <v>89</v>
      </c>
    </row>
    <row r="6" spans="2:3" x14ac:dyDescent="0.25">
      <c r="B6" s="9" t="s">
        <v>28</v>
      </c>
      <c r="C6" s="10" t="s">
        <v>27</v>
      </c>
    </row>
    <row r="7" spans="2:3" x14ac:dyDescent="0.25">
      <c r="B7" s="9" t="s">
        <v>13</v>
      </c>
      <c r="C7" s="10" t="s">
        <v>12</v>
      </c>
    </row>
    <row r="8" spans="2:3" x14ac:dyDescent="0.25">
      <c r="B8" s="9" t="s">
        <v>9</v>
      </c>
      <c r="C8" s="10" t="s">
        <v>8</v>
      </c>
    </row>
    <row r="9" spans="2:3" x14ac:dyDescent="0.25">
      <c r="B9" s="9" t="s">
        <v>6</v>
      </c>
      <c r="C9" s="10" t="s">
        <v>5</v>
      </c>
    </row>
    <row r="10" spans="2:3" ht="15.75" thickBot="1" x14ac:dyDescent="0.3"/>
    <row r="11" spans="2:3" ht="15.75" thickBot="1" x14ac:dyDescent="0.3">
      <c r="B11" s="81" t="s">
        <v>206</v>
      </c>
      <c r="C11" s="82"/>
    </row>
    <row r="12" spans="2:3" x14ac:dyDescent="0.25">
      <c r="B12" s="20">
        <v>6902</v>
      </c>
      <c r="C12" s="21" t="s">
        <v>120</v>
      </c>
    </row>
    <row r="13" spans="2:3" x14ac:dyDescent="0.25">
      <c r="B13" s="19">
        <v>6983</v>
      </c>
      <c r="C13" s="18" t="s">
        <v>100</v>
      </c>
    </row>
    <row r="14" spans="2:3" x14ac:dyDescent="0.25">
      <c r="B14" s="19">
        <v>9020</v>
      </c>
      <c r="C14" s="18" t="s">
        <v>72</v>
      </c>
    </row>
    <row r="15" spans="2:3" x14ac:dyDescent="0.25">
      <c r="B15" s="19">
        <v>9021</v>
      </c>
      <c r="C15" s="18" t="s">
        <v>71</v>
      </c>
    </row>
    <row r="16" spans="2:3" x14ac:dyDescent="0.25">
      <c r="B16" s="19">
        <v>9057</v>
      </c>
      <c r="C16" s="18" t="s">
        <v>64</v>
      </c>
    </row>
    <row r="17" spans="2:3" ht="15.75" thickBot="1" x14ac:dyDescent="0.3"/>
    <row r="18" spans="2:3" ht="15.75" thickBot="1" x14ac:dyDescent="0.3">
      <c r="B18" s="81" t="s">
        <v>208</v>
      </c>
      <c r="C18" s="82"/>
    </row>
    <row r="19" spans="2:3" x14ac:dyDescent="0.25">
      <c r="B19" s="20">
        <v>6250</v>
      </c>
      <c r="C19" s="21" t="s">
        <v>183</v>
      </c>
    </row>
    <row r="20" spans="2:3" x14ac:dyDescent="0.25">
      <c r="B20" s="19">
        <v>6268</v>
      </c>
      <c r="C20" s="18" t="s">
        <v>182</v>
      </c>
    </row>
    <row r="21" spans="2:3" x14ac:dyDescent="0.25">
      <c r="B21" s="19">
        <v>6900</v>
      </c>
      <c r="C21" s="18" t="s">
        <v>56</v>
      </c>
    </row>
    <row r="22" spans="2:3" x14ac:dyDescent="0.25">
      <c r="B22" s="19">
        <v>6952</v>
      </c>
      <c r="C22" s="18" t="s">
        <v>36</v>
      </c>
    </row>
    <row r="23" spans="2:3" x14ac:dyDescent="0.25">
      <c r="B23" s="19">
        <v>7004</v>
      </c>
      <c r="C23" s="18" t="s">
        <v>95</v>
      </c>
    </row>
    <row r="24" spans="2:3" x14ac:dyDescent="0.25">
      <c r="B24" s="19">
        <v>7755</v>
      </c>
      <c r="C24" s="18" t="s">
        <v>87</v>
      </c>
    </row>
    <row r="25" spans="2:3" x14ac:dyDescent="0.25">
      <c r="B25" s="19">
        <v>9030</v>
      </c>
      <c r="C25" s="18" t="s">
        <v>67</v>
      </c>
    </row>
    <row r="26" spans="2:3" x14ac:dyDescent="0.25">
      <c r="B26" s="19" t="s">
        <v>58</v>
      </c>
      <c r="C26" s="18" t="s">
        <v>57</v>
      </c>
    </row>
    <row r="27" spans="2:3" x14ac:dyDescent="0.25">
      <c r="B27" s="19" t="s">
        <v>38</v>
      </c>
      <c r="C27" s="18" t="s">
        <v>37</v>
      </c>
    </row>
    <row r="28" spans="2:3" x14ac:dyDescent="0.25">
      <c r="B28" s="19">
        <v>6601</v>
      </c>
      <c r="C28" s="18" t="s">
        <v>221</v>
      </c>
    </row>
    <row r="29" spans="2:3" x14ac:dyDescent="0.25">
      <c r="B29" s="19">
        <v>6602</v>
      </c>
      <c r="C29" s="18" t="s">
        <v>221</v>
      </c>
    </row>
    <row r="30" spans="2:3" x14ac:dyDescent="0.25">
      <c r="B30" s="19">
        <v>6605</v>
      </c>
      <c r="C30" s="18" t="s">
        <v>222</v>
      </c>
    </row>
    <row r="31" spans="2:3" x14ac:dyDescent="0.25">
      <c r="B31" s="19">
        <v>6606</v>
      </c>
      <c r="C31" s="18" t="s">
        <v>223</v>
      </c>
    </row>
    <row r="32" spans="2:3" x14ac:dyDescent="0.25">
      <c r="B32" s="19">
        <v>7770</v>
      </c>
      <c r="C32" s="18" t="s">
        <v>80</v>
      </c>
    </row>
    <row r="33" spans="2:4" ht="15.75" thickBot="1" x14ac:dyDescent="0.3"/>
    <row r="34" spans="2:4" ht="15.75" thickBot="1" x14ac:dyDescent="0.3">
      <c r="B34" s="81" t="s">
        <v>225</v>
      </c>
      <c r="C34" s="82"/>
    </row>
    <row r="35" spans="2:4" x14ac:dyDescent="0.25">
      <c r="B35" s="27">
        <v>6285</v>
      </c>
      <c r="C35" t="s">
        <v>177</v>
      </c>
    </row>
    <row r="36" spans="2:4" x14ac:dyDescent="0.25">
      <c r="B36" s="25">
        <v>7000</v>
      </c>
      <c r="C36" s="28" t="s">
        <v>97</v>
      </c>
      <c r="D36" t="s">
        <v>226</v>
      </c>
    </row>
    <row r="37" spans="2:4" x14ac:dyDescent="0.25">
      <c r="B37" s="25">
        <v>7003</v>
      </c>
      <c r="C37" s="28" t="s">
        <v>96</v>
      </c>
    </row>
    <row r="38" spans="2:4" x14ac:dyDescent="0.25">
      <c r="B38" s="34">
        <v>6280</v>
      </c>
      <c r="C38" s="48" t="s">
        <v>181</v>
      </c>
    </row>
    <row r="39" spans="2:4" x14ac:dyDescent="0.25">
      <c r="B39" s="34">
        <v>6281</v>
      </c>
      <c r="C39" s="48" t="s">
        <v>180</v>
      </c>
    </row>
    <row r="40" spans="2:4" x14ac:dyDescent="0.25">
      <c r="B40" s="34">
        <v>6282</v>
      </c>
      <c r="C40" s="48" t="s">
        <v>179</v>
      </c>
    </row>
    <row r="41" spans="2:4" x14ac:dyDescent="0.25">
      <c r="B41" s="34">
        <v>6284</v>
      </c>
      <c r="C41" s="48" t="s">
        <v>178</v>
      </c>
    </row>
    <row r="42" spans="2:4" x14ac:dyDescent="0.25">
      <c r="B42" s="34">
        <v>6286</v>
      </c>
      <c r="C42" s="48" t="s">
        <v>175</v>
      </c>
    </row>
    <row r="43" spans="2:4" x14ac:dyDescent="0.25">
      <c r="B43" s="34">
        <v>6910</v>
      </c>
      <c r="C43" s="49" t="s">
        <v>51</v>
      </c>
    </row>
    <row r="44" spans="2:4" x14ac:dyDescent="0.25">
      <c r="B44" s="34">
        <v>6934</v>
      </c>
      <c r="C44" s="48" t="s">
        <v>41</v>
      </c>
    </row>
    <row r="45" spans="2:4" x14ac:dyDescent="0.25">
      <c r="B45" s="34">
        <v>6978</v>
      </c>
      <c r="C45" s="48" t="s">
        <v>25</v>
      </c>
    </row>
    <row r="46" spans="2:4" x14ac:dyDescent="0.25">
      <c r="B46" s="34">
        <v>6994</v>
      </c>
      <c r="C46" s="48" t="s">
        <v>23</v>
      </c>
    </row>
    <row r="47" spans="2:4" x14ac:dyDescent="0.25">
      <c r="B47" s="34">
        <v>6996</v>
      </c>
      <c r="C47" s="48" t="s">
        <v>22</v>
      </c>
    </row>
    <row r="48" spans="2:4" x14ac:dyDescent="0.25">
      <c r="B48" s="34">
        <v>6998</v>
      </c>
      <c r="C48" s="48" t="s">
        <v>19</v>
      </c>
    </row>
    <row r="49" spans="2:3" x14ac:dyDescent="0.25">
      <c r="B49" s="34">
        <v>6999</v>
      </c>
      <c r="C49" s="48" t="s">
        <v>16</v>
      </c>
    </row>
  </sheetData>
  <mergeCells count="4">
    <mergeCell ref="B3:C3"/>
    <mergeCell ref="B11:C11"/>
    <mergeCell ref="B18:C18"/>
    <mergeCell ref="B34:C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F92B-AD80-4977-90BC-51E92CE3CB89}">
  <dimension ref="A1:G48"/>
  <sheetViews>
    <sheetView zoomScale="90" zoomScaleNormal="90" workbookViewId="0">
      <selection activeCell="J19" sqref="J19"/>
    </sheetView>
  </sheetViews>
  <sheetFormatPr defaultRowHeight="15" x14ac:dyDescent="0.25"/>
  <cols>
    <col min="1" max="1" width="14.5703125" customWidth="1"/>
    <col min="2" max="2" width="46.85546875" customWidth="1"/>
    <col min="3" max="3" width="32.140625" customWidth="1"/>
    <col min="4" max="4" width="16.7109375" customWidth="1"/>
    <col min="5" max="5" width="12.7109375" customWidth="1"/>
  </cols>
  <sheetData>
    <row r="1" spans="1:7" x14ac:dyDescent="0.25">
      <c r="A1" s="7"/>
      <c r="B1" s="5"/>
      <c r="C1" s="6"/>
      <c r="D1" s="5"/>
      <c r="E1" s="8"/>
    </row>
    <row r="2" spans="1:7" ht="15.75" thickBot="1" x14ac:dyDescent="0.3">
      <c r="A2" s="7"/>
      <c r="B2" s="5"/>
      <c r="C2" s="6"/>
      <c r="D2" s="5"/>
      <c r="E2" s="8"/>
    </row>
    <row r="3" spans="1:7" x14ac:dyDescent="0.25">
      <c r="A3" s="7"/>
      <c r="B3" s="5"/>
      <c r="C3" s="6"/>
      <c r="D3" s="5"/>
      <c r="E3" s="83" t="s">
        <v>220</v>
      </c>
      <c r="F3" s="84"/>
      <c r="G3" s="85"/>
    </row>
    <row r="4" spans="1:7" ht="20.25" customHeight="1" thickBot="1" x14ac:dyDescent="0.3">
      <c r="A4" s="7"/>
      <c r="B4" s="5"/>
      <c r="C4" s="6"/>
      <c r="D4" s="5"/>
      <c r="E4" s="86"/>
      <c r="F4" s="87"/>
      <c r="G4" s="88"/>
    </row>
    <row r="5" spans="1:7" ht="39" thickBot="1" x14ac:dyDescent="0.3">
      <c r="A5" s="13" t="s">
        <v>201</v>
      </c>
      <c r="B5" s="14" t="s">
        <v>200</v>
      </c>
      <c r="C5" s="15" t="s">
        <v>199</v>
      </c>
      <c r="D5" s="16" t="s">
        <v>198</v>
      </c>
      <c r="E5" s="17" t="s">
        <v>197</v>
      </c>
      <c r="F5" s="17" t="s">
        <v>196</v>
      </c>
      <c r="G5" s="17" t="s">
        <v>195</v>
      </c>
    </row>
    <row r="6" spans="1:7" ht="15.75" x14ac:dyDescent="0.25">
      <c r="A6" s="25">
        <v>6282</v>
      </c>
      <c r="B6" s="3" t="s">
        <v>179</v>
      </c>
      <c r="C6" s="3" t="s">
        <v>176</v>
      </c>
      <c r="D6" s="3">
        <v>278</v>
      </c>
      <c r="E6" s="3">
        <v>50</v>
      </c>
      <c r="F6" s="22">
        <v>64</v>
      </c>
      <c r="G6" s="22">
        <f t="shared" ref="G6:G8" si="0">F6*1.2</f>
        <v>76.8</v>
      </c>
    </row>
    <row r="7" spans="1:7" ht="15.75" x14ac:dyDescent="0.25">
      <c r="A7" s="25">
        <v>6285</v>
      </c>
      <c r="B7" s="3" t="s">
        <v>177</v>
      </c>
      <c r="C7" s="3" t="s">
        <v>176</v>
      </c>
      <c r="D7" s="3">
        <v>137</v>
      </c>
      <c r="E7" s="3">
        <v>50</v>
      </c>
      <c r="F7" s="22">
        <v>37</v>
      </c>
      <c r="G7" s="22">
        <f t="shared" si="0"/>
        <v>44.4</v>
      </c>
    </row>
    <row r="8" spans="1:7" ht="15.75" x14ac:dyDescent="0.25">
      <c r="A8" s="25">
        <v>6288</v>
      </c>
      <c r="B8" s="3" t="s">
        <v>174</v>
      </c>
      <c r="C8" s="3" t="s">
        <v>173</v>
      </c>
      <c r="D8" s="3">
        <v>150</v>
      </c>
      <c r="E8" s="3">
        <v>50</v>
      </c>
      <c r="F8" s="22">
        <v>38</v>
      </c>
      <c r="G8" s="22">
        <f t="shared" si="0"/>
        <v>45.6</v>
      </c>
    </row>
    <row r="9" spans="1:7" ht="15.75" x14ac:dyDescent="0.25">
      <c r="A9" s="26">
        <v>6720</v>
      </c>
      <c r="B9" s="4" t="s">
        <v>209</v>
      </c>
      <c r="C9" s="4" t="s">
        <v>131</v>
      </c>
      <c r="D9" s="4">
        <v>300</v>
      </c>
      <c r="E9" s="4">
        <v>25</v>
      </c>
      <c r="F9" s="22">
        <v>43</v>
      </c>
      <c r="G9" s="22">
        <f t="shared" ref="G9:G36" si="1">F9*1.2</f>
        <v>51.6</v>
      </c>
    </row>
    <row r="10" spans="1:7" ht="15.75" x14ac:dyDescent="0.25">
      <c r="A10" s="26">
        <v>6721</v>
      </c>
      <c r="B10" s="4" t="s">
        <v>210</v>
      </c>
      <c r="C10" s="4" t="s">
        <v>131</v>
      </c>
      <c r="D10" s="4">
        <v>150</v>
      </c>
      <c r="E10" s="4">
        <v>25</v>
      </c>
      <c r="F10" s="23">
        <v>25</v>
      </c>
      <c r="G10" s="22">
        <f t="shared" si="1"/>
        <v>30</v>
      </c>
    </row>
    <row r="11" spans="1:7" ht="15.75" x14ac:dyDescent="0.25">
      <c r="A11" s="25">
        <v>6741</v>
      </c>
      <c r="B11" s="3" t="s">
        <v>130</v>
      </c>
      <c r="C11" s="3" t="s">
        <v>4</v>
      </c>
      <c r="D11" s="10">
        <v>145</v>
      </c>
      <c r="E11" s="10">
        <v>25</v>
      </c>
      <c r="F11" s="22">
        <v>43</v>
      </c>
      <c r="G11" s="22">
        <f t="shared" si="1"/>
        <v>51.6</v>
      </c>
    </row>
    <row r="12" spans="1:7" ht="15.75" x14ac:dyDescent="0.25">
      <c r="A12" s="25">
        <v>6742</v>
      </c>
      <c r="B12" s="3" t="s">
        <v>129</v>
      </c>
      <c r="C12" s="3" t="s">
        <v>4</v>
      </c>
      <c r="D12" s="3">
        <v>290</v>
      </c>
      <c r="E12" s="10">
        <v>25</v>
      </c>
      <c r="F12" s="22">
        <v>74</v>
      </c>
      <c r="G12" s="22">
        <f t="shared" si="1"/>
        <v>88.8</v>
      </c>
    </row>
    <row r="13" spans="1:7" ht="15.75" x14ac:dyDescent="0.25">
      <c r="A13" s="25">
        <v>6750</v>
      </c>
      <c r="B13" s="3" t="s">
        <v>128</v>
      </c>
      <c r="C13" s="3" t="s">
        <v>4</v>
      </c>
      <c r="D13" s="3">
        <v>290</v>
      </c>
      <c r="E13" s="3">
        <v>35</v>
      </c>
      <c r="F13" s="22">
        <v>71</v>
      </c>
      <c r="G13" s="22">
        <f t="shared" si="1"/>
        <v>85.2</v>
      </c>
    </row>
    <row r="14" spans="1:7" ht="15.75" x14ac:dyDescent="0.25">
      <c r="A14" s="25">
        <v>6755</v>
      </c>
      <c r="B14" s="3" t="s">
        <v>127</v>
      </c>
      <c r="C14" s="3" t="s">
        <v>4</v>
      </c>
      <c r="D14" s="3">
        <v>145</v>
      </c>
      <c r="E14" s="3">
        <v>35</v>
      </c>
      <c r="F14" s="22">
        <v>45</v>
      </c>
      <c r="G14" s="22">
        <f t="shared" si="1"/>
        <v>54</v>
      </c>
    </row>
    <row r="15" spans="1:7" ht="15.75" x14ac:dyDescent="0.25">
      <c r="A15" s="25">
        <v>6781</v>
      </c>
      <c r="B15" s="3" t="s">
        <v>126</v>
      </c>
      <c r="C15" s="3" t="s">
        <v>4</v>
      </c>
      <c r="D15" s="3">
        <v>140</v>
      </c>
      <c r="E15" s="3">
        <v>35</v>
      </c>
      <c r="F15" s="22">
        <v>43</v>
      </c>
      <c r="G15" s="22">
        <f t="shared" si="1"/>
        <v>51.6</v>
      </c>
    </row>
    <row r="16" spans="1:7" ht="15.75" x14ac:dyDescent="0.25">
      <c r="A16" s="25">
        <v>6782</v>
      </c>
      <c r="B16" s="3" t="s">
        <v>213</v>
      </c>
      <c r="C16" s="3" t="s">
        <v>4</v>
      </c>
      <c r="D16" s="3">
        <v>280</v>
      </c>
      <c r="E16" s="3">
        <v>35</v>
      </c>
      <c r="F16" s="22">
        <v>73</v>
      </c>
      <c r="G16" s="22">
        <f t="shared" si="1"/>
        <v>87.6</v>
      </c>
    </row>
    <row r="17" spans="1:7" ht="15.75" x14ac:dyDescent="0.25">
      <c r="A17" s="25">
        <v>6791</v>
      </c>
      <c r="B17" s="3" t="s">
        <v>125</v>
      </c>
      <c r="C17" s="3" t="s">
        <v>4</v>
      </c>
      <c r="D17" s="10">
        <v>145</v>
      </c>
      <c r="E17" s="10">
        <v>30</v>
      </c>
      <c r="F17" s="22">
        <v>42</v>
      </c>
      <c r="G17" s="22">
        <f t="shared" si="1"/>
        <v>50.4</v>
      </c>
    </row>
    <row r="18" spans="1:7" ht="15.75" x14ac:dyDescent="0.25">
      <c r="A18" s="25">
        <v>6792</v>
      </c>
      <c r="B18" s="3" t="s">
        <v>124</v>
      </c>
      <c r="C18" s="3" t="s">
        <v>4</v>
      </c>
      <c r="D18" s="3">
        <v>290</v>
      </c>
      <c r="E18" s="3">
        <v>35</v>
      </c>
      <c r="F18" s="22">
        <v>72</v>
      </c>
      <c r="G18" s="22">
        <f t="shared" si="1"/>
        <v>86.399999999999991</v>
      </c>
    </row>
    <row r="19" spans="1:7" ht="15.75" x14ac:dyDescent="0.25">
      <c r="A19" s="25">
        <v>6797</v>
      </c>
      <c r="B19" s="3" t="s">
        <v>219</v>
      </c>
      <c r="C19" s="3" t="s">
        <v>214</v>
      </c>
      <c r="D19" s="3">
        <v>145</v>
      </c>
      <c r="E19" s="3">
        <v>30</v>
      </c>
      <c r="F19" s="22">
        <v>30</v>
      </c>
      <c r="G19" s="22">
        <f t="shared" si="1"/>
        <v>36</v>
      </c>
    </row>
    <row r="20" spans="1:7" ht="15.75" x14ac:dyDescent="0.25">
      <c r="A20" s="25">
        <v>6798</v>
      </c>
      <c r="B20" s="3" t="s">
        <v>219</v>
      </c>
      <c r="C20" s="3" t="s">
        <v>214</v>
      </c>
      <c r="D20" s="3">
        <v>290</v>
      </c>
      <c r="E20" s="3">
        <v>30</v>
      </c>
      <c r="F20" s="22">
        <v>56</v>
      </c>
      <c r="G20" s="22">
        <f t="shared" si="1"/>
        <v>67.2</v>
      </c>
    </row>
    <row r="21" spans="1:7" ht="15.75" x14ac:dyDescent="0.25">
      <c r="A21" s="25">
        <v>6949</v>
      </c>
      <c r="B21" s="3" t="s">
        <v>112</v>
      </c>
      <c r="C21" s="3" t="s">
        <v>4</v>
      </c>
      <c r="D21" s="3">
        <v>140</v>
      </c>
      <c r="E21" s="3">
        <v>35</v>
      </c>
      <c r="F21" s="22">
        <v>33</v>
      </c>
      <c r="G21" s="22">
        <f t="shared" si="1"/>
        <v>39.6</v>
      </c>
    </row>
    <row r="22" spans="1:7" ht="15.75" x14ac:dyDescent="0.25">
      <c r="A22" s="25">
        <v>6951</v>
      </c>
      <c r="B22" s="3" t="s">
        <v>110</v>
      </c>
      <c r="C22" s="3" t="s">
        <v>4</v>
      </c>
      <c r="D22" s="3">
        <v>280</v>
      </c>
      <c r="E22" s="3">
        <v>35</v>
      </c>
      <c r="F22" s="22">
        <v>52</v>
      </c>
      <c r="G22" s="22">
        <f t="shared" si="1"/>
        <v>62.4</v>
      </c>
    </row>
    <row r="23" spans="1:7" ht="15.75" x14ac:dyDescent="0.25">
      <c r="A23" s="25">
        <v>6957</v>
      </c>
      <c r="B23" s="3" t="s">
        <v>35</v>
      </c>
      <c r="C23" s="3" t="s">
        <v>4</v>
      </c>
      <c r="D23" s="3">
        <v>137</v>
      </c>
      <c r="E23" s="3">
        <v>50</v>
      </c>
      <c r="F23" s="22">
        <v>29</v>
      </c>
      <c r="G23" s="22">
        <f t="shared" si="1"/>
        <v>34.799999999999997</v>
      </c>
    </row>
    <row r="24" spans="1:7" ht="15.75" x14ac:dyDescent="0.25">
      <c r="A24" s="25">
        <v>6958</v>
      </c>
      <c r="B24" s="3" t="s">
        <v>108</v>
      </c>
      <c r="C24" s="3" t="s">
        <v>4</v>
      </c>
      <c r="D24" s="3">
        <v>280</v>
      </c>
      <c r="E24" s="3">
        <v>50</v>
      </c>
      <c r="F24" s="22">
        <v>46</v>
      </c>
      <c r="G24" s="22">
        <f t="shared" si="1"/>
        <v>55.199999999999996</v>
      </c>
    </row>
    <row r="25" spans="1:7" ht="15.75" x14ac:dyDescent="0.25">
      <c r="A25" s="9">
        <v>6974</v>
      </c>
      <c r="B25" s="10" t="s">
        <v>216</v>
      </c>
      <c r="C25" s="10" t="s">
        <v>4</v>
      </c>
      <c r="D25" s="10">
        <v>292</v>
      </c>
      <c r="E25" s="10">
        <v>50</v>
      </c>
      <c r="F25" s="24">
        <v>60</v>
      </c>
      <c r="G25" s="22">
        <f t="shared" si="1"/>
        <v>72</v>
      </c>
    </row>
    <row r="26" spans="1:7" ht="15.75" x14ac:dyDescent="0.25">
      <c r="A26" s="25">
        <v>6975</v>
      </c>
      <c r="B26" s="3" t="s">
        <v>101</v>
      </c>
      <c r="C26" s="3" t="s">
        <v>4</v>
      </c>
      <c r="D26" s="10" t="s">
        <v>202</v>
      </c>
      <c r="E26" s="10">
        <v>50</v>
      </c>
      <c r="F26" s="22">
        <v>37</v>
      </c>
      <c r="G26" s="22">
        <f t="shared" si="1"/>
        <v>44.4</v>
      </c>
    </row>
    <row r="27" spans="1:7" ht="15.75" x14ac:dyDescent="0.25">
      <c r="A27" s="25">
        <v>7000</v>
      </c>
      <c r="B27" s="3" t="s">
        <v>97</v>
      </c>
      <c r="C27" s="3" t="s">
        <v>4</v>
      </c>
      <c r="D27" s="3">
        <v>290</v>
      </c>
      <c r="E27" s="3">
        <v>30</v>
      </c>
      <c r="F27" s="22">
        <v>59</v>
      </c>
      <c r="G27" s="22">
        <f t="shared" si="1"/>
        <v>70.8</v>
      </c>
    </row>
    <row r="28" spans="1:7" ht="15.75" x14ac:dyDescent="0.25">
      <c r="A28" s="25">
        <v>7003</v>
      </c>
      <c r="B28" s="3" t="s">
        <v>96</v>
      </c>
      <c r="C28" s="3" t="s">
        <v>4</v>
      </c>
      <c r="D28" s="3">
        <v>145</v>
      </c>
      <c r="E28" s="3">
        <v>30</v>
      </c>
      <c r="F28" s="22">
        <v>34</v>
      </c>
      <c r="G28" s="22">
        <f t="shared" si="1"/>
        <v>40.799999999999997</v>
      </c>
    </row>
    <row r="29" spans="1:7" ht="15.75" x14ac:dyDescent="0.25">
      <c r="A29" s="25">
        <v>7014</v>
      </c>
      <c r="B29" s="3" t="s">
        <v>93</v>
      </c>
      <c r="C29" s="3" t="s">
        <v>4</v>
      </c>
      <c r="D29" s="3">
        <v>150</v>
      </c>
      <c r="E29" s="3">
        <v>35</v>
      </c>
      <c r="F29" s="22">
        <v>41</v>
      </c>
      <c r="G29" s="22">
        <f t="shared" si="1"/>
        <v>49.199999999999996</v>
      </c>
    </row>
    <row r="30" spans="1:7" ht="15.75" x14ac:dyDescent="0.25">
      <c r="A30" s="25">
        <v>7015</v>
      </c>
      <c r="B30" s="3" t="s">
        <v>92</v>
      </c>
      <c r="C30" s="3" t="s">
        <v>4</v>
      </c>
      <c r="D30" s="3">
        <v>300</v>
      </c>
      <c r="E30" s="3">
        <v>35</v>
      </c>
      <c r="F30" s="22">
        <v>74</v>
      </c>
      <c r="G30" s="22">
        <f t="shared" si="1"/>
        <v>88.8</v>
      </c>
    </row>
    <row r="31" spans="1:7" ht="15.75" x14ac:dyDescent="0.25">
      <c r="A31" s="25">
        <v>7016</v>
      </c>
      <c r="B31" s="3" t="s">
        <v>217</v>
      </c>
      <c r="C31" s="3" t="s">
        <v>215</v>
      </c>
      <c r="D31" s="3">
        <v>150</v>
      </c>
      <c r="E31" s="3">
        <v>35</v>
      </c>
      <c r="F31" s="22">
        <v>32</v>
      </c>
      <c r="G31" s="22">
        <f t="shared" si="1"/>
        <v>38.4</v>
      </c>
    </row>
    <row r="32" spans="1:7" ht="15.75" x14ac:dyDescent="0.25">
      <c r="A32" s="25">
        <v>7017</v>
      </c>
      <c r="B32" s="3" t="s">
        <v>218</v>
      </c>
      <c r="C32" s="3" t="s">
        <v>215</v>
      </c>
      <c r="D32" s="3">
        <v>300</v>
      </c>
      <c r="E32" s="3">
        <v>35</v>
      </c>
      <c r="F32" s="22">
        <v>56</v>
      </c>
      <c r="G32" s="22">
        <f t="shared" si="1"/>
        <v>67.2</v>
      </c>
    </row>
    <row r="33" spans="1:7" ht="15.75" x14ac:dyDescent="0.25">
      <c r="A33" s="25">
        <v>9000</v>
      </c>
      <c r="B33" s="3" t="s">
        <v>66</v>
      </c>
      <c r="C33" s="3" t="s">
        <v>65</v>
      </c>
      <c r="D33" s="3">
        <v>300</v>
      </c>
      <c r="E33" s="3">
        <v>60</v>
      </c>
      <c r="F33" s="22">
        <v>18</v>
      </c>
      <c r="G33" s="22">
        <f t="shared" si="1"/>
        <v>21.599999999999998</v>
      </c>
    </row>
    <row r="34" spans="1:7" ht="15.75" x14ac:dyDescent="0.25">
      <c r="A34" s="25">
        <v>9007</v>
      </c>
      <c r="B34" s="3" t="s">
        <v>79</v>
      </c>
      <c r="C34" s="3" t="s">
        <v>69</v>
      </c>
      <c r="D34" s="3">
        <v>300</v>
      </c>
      <c r="E34" s="3">
        <v>50</v>
      </c>
      <c r="F34" s="22">
        <v>23</v>
      </c>
      <c r="G34" s="22">
        <f>F34*1.2</f>
        <v>27.599999999999998</v>
      </c>
    </row>
    <row r="35" spans="1:7" ht="15.75" x14ac:dyDescent="0.25">
      <c r="A35" s="25">
        <v>9009</v>
      </c>
      <c r="B35" s="3" t="s">
        <v>78</v>
      </c>
      <c r="C35" s="3" t="s">
        <v>65</v>
      </c>
      <c r="D35" s="3">
        <v>300</v>
      </c>
      <c r="E35" s="3">
        <v>60</v>
      </c>
      <c r="F35" s="22">
        <v>32</v>
      </c>
      <c r="G35" s="22">
        <f t="shared" si="1"/>
        <v>38.4</v>
      </c>
    </row>
    <row r="36" spans="1:7" ht="15.75" x14ac:dyDescent="0.25">
      <c r="A36" s="25">
        <v>9012</v>
      </c>
      <c r="B36" s="3" t="s">
        <v>77</v>
      </c>
      <c r="C36" s="3" t="s">
        <v>65</v>
      </c>
      <c r="D36" s="3">
        <v>300</v>
      </c>
      <c r="E36" s="3">
        <v>60</v>
      </c>
      <c r="F36" s="22">
        <v>20</v>
      </c>
      <c r="G36" s="22">
        <f t="shared" si="1"/>
        <v>24</v>
      </c>
    </row>
    <row r="37" spans="1:7" ht="15.75" x14ac:dyDescent="0.25">
      <c r="A37" s="25">
        <v>9017</v>
      </c>
      <c r="B37" s="3" t="s">
        <v>74</v>
      </c>
      <c r="C37" s="3" t="s">
        <v>4</v>
      </c>
      <c r="D37" s="3">
        <v>300</v>
      </c>
      <c r="E37" s="3">
        <v>50</v>
      </c>
      <c r="F37" s="22">
        <v>34</v>
      </c>
      <c r="G37" s="22">
        <f t="shared" ref="G37:G43" si="2">F37*1.2</f>
        <v>40.799999999999997</v>
      </c>
    </row>
    <row r="38" spans="1:7" ht="15.75" x14ac:dyDescent="0.25">
      <c r="A38" s="25">
        <v>9018</v>
      </c>
      <c r="B38" s="3" t="s">
        <v>73</v>
      </c>
      <c r="C38" s="3" t="s">
        <v>4</v>
      </c>
      <c r="D38" s="3">
        <v>300</v>
      </c>
      <c r="E38" s="3">
        <v>50</v>
      </c>
      <c r="F38" s="22">
        <v>45</v>
      </c>
      <c r="G38" s="22">
        <f t="shared" si="2"/>
        <v>54</v>
      </c>
    </row>
    <row r="39" spans="1:7" ht="15.75" x14ac:dyDescent="0.25">
      <c r="A39" s="25">
        <v>9025</v>
      </c>
      <c r="B39" s="3" t="s">
        <v>70</v>
      </c>
      <c r="C39" s="3" t="s">
        <v>69</v>
      </c>
      <c r="D39" s="3">
        <v>300</v>
      </c>
      <c r="E39" s="3">
        <v>50</v>
      </c>
      <c r="F39" s="22">
        <v>53</v>
      </c>
      <c r="G39" s="22">
        <f t="shared" si="2"/>
        <v>63.599999999999994</v>
      </c>
    </row>
    <row r="40" spans="1:7" ht="15.75" x14ac:dyDescent="0.25">
      <c r="A40" s="25">
        <v>9028</v>
      </c>
      <c r="B40" s="3" t="s">
        <v>68</v>
      </c>
      <c r="C40" s="3" t="s">
        <v>4</v>
      </c>
      <c r="D40" s="3">
        <v>300</v>
      </c>
      <c r="E40" s="3">
        <v>50</v>
      </c>
      <c r="F40" s="22">
        <v>55</v>
      </c>
      <c r="G40" s="22">
        <f t="shared" si="2"/>
        <v>66</v>
      </c>
    </row>
    <row r="41" spans="1:7" ht="15.75" x14ac:dyDescent="0.25">
      <c r="A41" s="25">
        <v>9031</v>
      </c>
      <c r="B41" s="3" t="s">
        <v>211</v>
      </c>
      <c r="C41" s="3" t="s">
        <v>69</v>
      </c>
      <c r="D41" s="3">
        <v>320</v>
      </c>
      <c r="E41" s="3">
        <v>50</v>
      </c>
      <c r="F41" s="22">
        <v>59</v>
      </c>
      <c r="G41" s="22">
        <f t="shared" si="2"/>
        <v>70.8</v>
      </c>
    </row>
    <row r="42" spans="1:7" ht="15.75" x14ac:dyDescent="0.25">
      <c r="A42" s="25">
        <v>9032</v>
      </c>
      <c r="B42" s="3" t="s">
        <v>212</v>
      </c>
      <c r="C42" s="3" t="s">
        <v>69</v>
      </c>
      <c r="D42" s="3">
        <v>315</v>
      </c>
      <c r="E42" s="3">
        <v>50</v>
      </c>
      <c r="F42" s="22">
        <v>46</v>
      </c>
      <c r="G42" s="22">
        <f t="shared" si="2"/>
        <v>55.199999999999996</v>
      </c>
    </row>
    <row r="43" spans="1:7" ht="15.75" x14ac:dyDescent="0.25">
      <c r="A43" s="25">
        <v>9049</v>
      </c>
      <c r="B43" s="3" t="s">
        <v>66</v>
      </c>
      <c r="C43" s="3" t="s">
        <v>65</v>
      </c>
      <c r="D43" s="3">
        <v>150</v>
      </c>
      <c r="E43" s="3">
        <v>60</v>
      </c>
      <c r="F43" s="22">
        <v>17</v>
      </c>
      <c r="G43" s="22">
        <f t="shared" si="2"/>
        <v>20.399999999999999</v>
      </c>
    </row>
    <row r="44" spans="1:7" ht="12" customHeight="1" thickBot="1" x14ac:dyDescent="0.3">
      <c r="A44" s="2"/>
      <c r="B44" s="1"/>
      <c r="C44" s="1"/>
      <c r="D44" s="1"/>
      <c r="E44" s="1"/>
    </row>
    <row r="45" spans="1:7" x14ac:dyDescent="0.25">
      <c r="A45" s="89" t="s">
        <v>3</v>
      </c>
      <c r="B45" s="90"/>
      <c r="C45" s="90"/>
      <c r="D45" s="90"/>
      <c r="E45" s="90"/>
      <c r="F45" s="90"/>
      <c r="G45" s="91"/>
    </row>
    <row r="46" spans="1:7" x14ac:dyDescent="0.25">
      <c r="A46" s="92" t="s">
        <v>2</v>
      </c>
      <c r="B46" s="93"/>
      <c r="C46" s="93"/>
      <c r="D46" s="93"/>
      <c r="E46" s="93"/>
      <c r="F46" s="93"/>
      <c r="G46" s="94"/>
    </row>
    <row r="47" spans="1:7" x14ac:dyDescent="0.25">
      <c r="A47" s="92" t="s">
        <v>1</v>
      </c>
      <c r="B47" s="93"/>
      <c r="C47" s="93"/>
      <c r="D47" s="93"/>
      <c r="E47" s="93"/>
      <c r="F47" s="93"/>
      <c r="G47" s="94"/>
    </row>
    <row r="48" spans="1:7" ht="15.75" thickBot="1" x14ac:dyDescent="0.3">
      <c r="A48" s="95" t="s">
        <v>0</v>
      </c>
      <c r="B48" s="96"/>
      <c r="C48" s="96"/>
      <c r="D48" s="96"/>
      <c r="E48" s="96"/>
      <c r="F48" s="96"/>
      <c r="G48" s="97"/>
    </row>
  </sheetData>
  <mergeCells count="5">
    <mergeCell ref="E3:G4"/>
    <mergeCell ref="A45:G45"/>
    <mergeCell ref="A46:G46"/>
    <mergeCell ref="A47:G47"/>
    <mergeCell ref="A48:G48"/>
  </mergeCells>
  <pageMargins left="0.19685039370078741" right="0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Edmund Bell 2026</vt:lpstr>
      <vt:lpstr>Skončené kolekcie</vt:lpstr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horus</cp:lastModifiedBy>
  <cp:lastPrinted>2025-01-09T11:11:30Z</cp:lastPrinted>
  <dcterms:created xsi:type="dcterms:W3CDTF">2021-07-13T10:51:53Z</dcterms:created>
  <dcterms:modified xsi:type="dcterms:W3CDTF">2026-01-14T15:20:40Z</dcterms:modified>
</cp:coreProperties>
</file>