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9B1641FB-BE93-48FB-A03C-81F001D4D5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idenčné tapety" sheetId="1" r:id="rId1"/>
    <sheet name="Projektové tapety" sheetId="2" r:id="rId2"/>
    <sheet name="Látky" sheetId="3" r:id="rId3"/>
  </sheets>
  <definedNames>
    <definedName name="_xlnm._FilterDatabase" localSheetId="0" hidden="1">'Rezidenčné tapety'!$A$6:$O$193</definedName>
    <definedName name="_xlnm.Print_Area" localSheetId="2">Látky!$A$1:$H$50</definedName>
    <definedName name="_xlnm.Print_Area" localSheetId="1">'Projektové tapety'!$A$1:$G$86</definedName>
    <definedName name="_xlnm.Print_Area" localSheetId="0">'Rezidenčné tapety'!$A$1:$H$213</definedName>
  </definedNames>
  <calcPr calcId="181029"/>
</workbook>
</file>

<file path=xl/calcChain.xml><?xml version="1.0" encoding="utf-8"?>
<calcChain xmlns="http://schemas.openxmlformats.org/spreadsheetml/2006/main">
  <c r="F179" i="1" l="1"/>
  <c r="G179" i="1" s="1"/>
  <c r="F178" i="1"/>
  <c r="G178" i="1" s="1"/>
  <c r="F198" i="1"/>
  <c r="G198" i="1" s="1"/>
  <c r="F197" i="1"/>
  <c r="G197" i="1" s="1"/>
  <c r="F196" i="1"/>
  <c r="G196" i="1" s="1"/>
  <c r="F195" i="1"/>
  <c r="G195" i="1" s="1"/>
  <c r="F194" i="1"/>
  <c r="G194" i="1" s="1"/>
  <c r="G44" i="3"/>
  <c r="G43" i="3"/>
  <c r="G42" i="3"/>
  <c r="G41" i="3"/>
  <c r="G40" i="3"/>
  <c r="G39" i="3"/>
  <c r="G38" i="3"/>
  <c r="G37" i="3"/>
  <c r="G36" i="3"/>
  <c r="G35" i="3"/>
  <c r="G33" i="3"/>
  <c r="G32" i="3"/>
  <c r="G31" i="3"/>
  <c r="G30" i="3"/>
  <c r="G29" i="3"/>
  <c r="G28" i="3"/>
  <c r="G27" i="3"/>
  <c r="G26" i="3"/>
  <c r="G25" i="3"/>
  <c r="G24" i="3"/>
  <c r="F181" i="1"/>
  <c r="G181" i="1" s="1"/>
  <c r="F175" i="1"/>
  <c r="G175" i="1" s="1"/>
  <c r="F177" i="1"/>
  <c r="G177" i="1" s="1"/>
  <c r="F38" i="1"/>
  <c r="G38" i="1" s="1"/>
  <c r="F37" i="1"/>
  <c r="G37" i="1" s="1"/>
  <c r="F36" i="1"/>
  <c r="G36" i="1" s="1"/>
  <c r="F35" i="1"/>
  <c r="G35" i="1" s="1"/>
  <c r="F142" i="1" l="1"/>
  <c r="G142" i="1" s="1"/>
  <c r="F140" i="1"/>
  <c r="G140" i="1" s="1"/>
  <c r="F141" i="1"/>
  <c r="G141" i="1" s="1"/>
  <c r="F139" i="1"/>
  <c r="G139" i="1" s="1"/>
  <c r="F99" i="1"/>
  <c r="G99" i="1" s="1"/>
  <c r="F7" i="1"/>
  <c r="G7" i="1" s="1"/>
  <c r="F146" i="1"/>
  <c r="G146" i="1" s="1"/>
  <c r="F145" i="1"/>
  <c r="G145" i="1" s="1"/>
  <c r="F144" i="1"/>
  <c r="G144" i="1" s="1"/>
  <c r="F143" i="1"/>
  <c r="G143" i="1" s="1"/>
  <c r="F152" i="1"/>
  <c r="G152" i="1" s="1"/>
  <c r="F151" i="1"/>
  <c r="G151" i="1" s="1"/>
  <c r="F101" i="1" l="1"/>
  <c r="G101" i="1" s="1"/>
  <c r="F100" i="1"/>
  <c r="G100" i="1" s="1"/>
  <c r="F98" i="1"/>
  <c r="G98" i="1" s="1"/>
  <c r="F97" i="1"/>
  <c r="G97" i="1" s="1"/>
  <c r="F168" i="1"/>
  <c r="G168" i="1" s="1"/>
  <c r="F167" i="1"/>
  <c r="G167" i="1" s="1"/>
  <c r="F166" i="1"/>
  <c r="G166" i="1" s="1"/>
  <c r="F165" i="1"/>
  <c r="G165" i="1" s="1"/>
  <c r="F32" i="1"/>
  <c r="G32" i="1" s="1"/>
  <c r="F34" i="1"/>
  <c r="G34" i="1" s="1"/>
  <c r="F33" i="1"/>
  <c r="G33" i="1" s="1"/>
  <c r="F31" i="1"/>
  <c r="G31" i="1" s="1"/>
  <c r="F30" i="1"/>
  <c r="G30" i="1" s="1"/>
  <c r="D59" i="2"/>
  <c r="E59" i="2" s="1"/>
  <c r="D58" i="2"/>
  <c r="E58" i="2" s="1"/>
  <c r="D57" i="2"/>
  <c r="E57" i="2" s="1"/>
  <c r="D56" i="2"/>
  <c r="E56" i="2" s="1"/>
  <c r="D42" i="2"/>
  <c r="E42" i="2" s="1"/>
  <c r="D25" i="2"/>
  <c r="E25" i="2" s="1"/>
  <c r="D18" i="2"/>
  <c r="E18" i="2" s="1"/>
  <c r="D7" i="2"/>
  <c r="E7" i="2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15" i="3"/>
  <c r="G15" i="3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0" i="1"/>
  <c r="G180" i="1" s="1"/>
  <c r="F176" i="1"/>
  <c r="G176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0" i="1"/>
  <c r="G150" i="1" s="1"/>
  <c r="F149" i="1"/>
  <c r="G149" i="1" s="1"/>
  <c r="F148" i="1"/>
  <c r="G148" i="1" s="1"/>
  <c r="F147" i="1"/>
  <c r="G147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96" i="1"/>
  <c r="G96" i="1" s="1"/>
  <c r="F95" i="1"/>
  <c r="G95" i="1" s="1"/>
  <c r="F94" i="1"/>
  <c r="G94" i="1" s="1"/>
  <c r="F93" i="1"/>
  <c r="G93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8" i="1"/>
  <c r="G8" i="1" s="1"/>
  <c r="F9" i="1"/>
  <c r="G9" i="1" s="1"/>
</calcChain>
</file>

<file path=xl/sharedStrings.xml><?xml version="1.0" encoding="utf-8"?>
<sst xmlns="http://schemas.openxmlformats.org/spreadsheetml/2006/main" count="1034" uniqueCount="292">
  <si>
    <t>rolka</t>
  </si>
  <si>
    <t>panel</t>
  </si>
  <si>
    <t>Referencia</t>
  </si>
  <si>
    <t>Cena bez DPH</t>
  </si>
  <si>
    <t>Cena s DPH</t>
  </si>
  <si>
    <t>Typ</t>
  </si>
  <si>
    <t>Kolekcia</t>
  </si>
  <si>
    <t>vliesové referencie</t>
  </si>
  <si>
    <t>vinylové referencie</t>
  </si>
  <si>
    <t>Cenová jednotka</t>
  </si>
  <si>
    <t>m2</t>
  </si>
  <si>
    <t>štandardná rolka</t>
  </si>
  <si>
    <t>všetky referencie</t>
  </si>
  <si>
    <t>Campos</t>
  </si>
  <si>
    <t>Japonský papier</t>
  </si>
  <si>
    <t>METAMORPHOSIS</t>
  </si>
  <si>
    <t>Fille</t>
  </si>
  <si>
    <t xml:space="preserve">Dodacia lehota  2 - 8 týždňov. </t>
  </si>
  <si>
    <t>showroom: Dom lodníkov, Horárska 12, 821 08 Bratislava 2</t>
  </si>
  <si>
    <t>tel: 02/55563019, 55563020, tel/fax: 02/55425719</t>
  </si>
  <si>
    <t>e-mail: info@horustrade.sk, internet: www.horustrade.sk</t>
  </si>
  <si>
    <t>Cottone</t>
  </si>
  <si>
    <t>Espiga</t>
  </si>
  <si>
    <t>Fine linen</t>
  </si>
  <si>
    <t>Fine silk</t>
  </si>
  <si>
    <t>Fine silk 2</t>
  </si>
  <si>
    <t>Folded</t>
  </si>
  <si>
    <t>Linazo</t>
  </si>
  <si>
    <t>Sisal</t>
  </si>
  <si>
    <t>Trunk</t>
  </si>
  <si>
    <t>Voile</t>
  </si>
  <si>
    <t>Check</t>
  </si>
  <si>
    <t>Damask</t>
  </si>
  <si>
    <t>Fibre</t>
  </si>
  <si>
    <t>Grid</t>
  </si>
  <si>
    <t>Hojas</t>
  </si>
  <si>
    <t>Onda</t>
  </si>
  <si>
    <t>Round</t>
  </si>
  <si>
    <t>CONTRACT VOL 1 &amp; 2</t>
  </si>
  <si>
    <t>Adelaida</t>
  </si>
  <si>
    <t>Ciudad del Cabo</t>
  </si>
  <si>
    <t>Curituba</t>
  </si>
  <si>
    <t>Malmo</t>
  </si>
  <si>
    <t>Portland</t>
  </si>
  <si>
    <t>Reikiavik</t>
  </si>
  <si>
    <t>Vancouver</t>
  </si>
  <si>
    <t>Zermatt</t>
  </si>
  <si>
    <t>CONTRACT VOL 3</t>
  </si>
  <si>
    <t>Brick</t>
  </si>
  <si>
    <t>Cottonee</t>
  </si>
  <si>
    <t>Ethnic</t>
  </si>
  <si>
    <t>Iguana</t>
  </si>
  <si>
    <t>Layers</t>
  </si>
  <si>
    <t>Path</t>
  </si>
  <si>
    <t>Prisma</t>
  </si>
  <si>
    <t>Stucco</t>
  </si>
  <si>
    <t>Cocoon</t>
  </si>
  <si>
    <t>CONTRACT VOL 4</t>
  </si>
  <si>
    <t>Minimálna objednávka 10 bežných metrov !!</t>
  </si>
  <si>
    <t>INSTANT</t>
  </si>
  <si>
    <t>Ornamental, Floral</t>
  </si>
  <si>
    <t>Bennu</t>
  </si>
  <si>
    <t>Dizajn</t>
  </si>
  <si>
    <t>ľan</t>
  </si>
  <si>
    <t>Diagonal</t>
  </si>
  <si>
    <t>Camisera</t>
  </si>
  <si>
    <t>Aves</t>
  </si>
  <si>
    <t>Y&amp;S Indiano</t>
  </si>
  <si>
    <t>MAXIMALISM</t>
  </si>
  <si>
    <t>Blended</t>
  </si>
  <si>
    <t>Colonial, Guajira</t>
  </si>
  <si>
    <t>Animal print, Exótico, Galería</t>
  </si>
  <si>
    <t>ESSENTIA 150/50</t>
  </si>
  <si>
    <t>Pollock</t>
  </si>
  <si>
    <t>TILES</t>
  </si>
  <si>
    <t>bežný meter</t>
  </si>
  <si>
    <t>bm</t>
  </si>
  <si>
    <t>RANDOM KIDS</t>
  </si>
  <si>
    <r>
      <t xml:space="preserve">Šírka </t>
    </r>
    <r>
      <rPr>
        <b/>
        <sz val="10"/>
        <rFont val="Calibri"/>
        <family val="2"/>
        <charset val="238"/>
      </rPr>
      <t>[cm</t>
    </r>
    <r>
      <rPr>
        <b/>
        <sz val="10"/>
        <rFont val="Times New Roman"/>
        <family val="1"/>
        <charset val="238"/>
      </rPr>
      <t>]</t>
    </r>
  </si>
  <si>
    <t>Zloženie</t>
  </si>
  <si>
    <t>0,50 x 10,00 m</t>
  </si>
  <si>
    <t>pás 0,50 m /m2</t>
  </si>
  <si>
    <t>0,53 x 10,00 m</t>
  </si>
  <si>
    <t>0,50 x 9,00 m</t>
  </si>
  <si>
    <t>0,91 x 5,50 m</t>
  </si>
  <si>
    <t>Dalia</t>
  </si>
  <si>
    <t>Espiga, Raya, Paisaje</t>
  </si>
  <si>
    <t>RANDOM ARCHISTS</t>
  </si>
  <si>
    <t>RANDOM CHINOISERIES</t>
  </si>
  <si>
    <t xml:space="preserve">NATURAE </t>
  </si>
  <si>
    <t xml:space="preserve">RAFFIAS + </t>
  </si>
  <si>
    <t xml:space="preserve">TARTAN </t>
  </si>
  <si>
    <t xml:space="preserve">WANDER </t>
  </si>
  <si>
    <t>40TH ANNIVERSARY</t>
  </si>
  <si>
    <t>CONTRACT VOL 5</t>
  </si>
  <si>
    <t>Compact</t>
  </si>
  <si>
    <t>Gradient</t>
  </si>
  <si>
    <t>Knitted</t>
  </si>
  <si>
    <t>Pleats</t>
  </si>
  <si>
    <t>Puzzle</t>
  </si>
  <si>
    <t>Rhombold</t>
  </si>
  <si>
    <t>Slabs</t>
  </si>
  <si>
    <t>Stamp</t>
  </si>
  <si>
    <t>Veil</t>
  </si>
  <si>
    <t>Woodwork</t>
  </si>
  <si>
    <t>Organic</t>
  </si>
  <si>
    <t>Ribbons</t>
  </si>
  <si>
    <t>Tin</t>
  </si>
  <si>
    <t>Zmena cenníka vyhradená.</t>
  </si>
  <si>
    <t>1,37 m</t>
  </si>
  <si>
    <t>1,10 m</t>
  </si>
  <si>
    <t>Raya Decó</t>
  </si>
  <si>
    <t>Ojo de Pérdiz</t>
  </si>
  <si>
    <t>Tiles, Cork</t>
  </si>
  <si>
    <t>šírka 0,91 m</t>
  </si>
  <si>
    <t>L Linen</t>
  </si>
  <si>
    <t>S Silk</t>
  </si>
  <si>
    <t>šírka 1,30 m</t>
  </si>
  <si>
    <t>šírka 1,40 m</t>
  </si>
  <si>
    <r>
      <t>Blended</t>
    </r>
    <r>
      <rPr>
        <sz val="11"/>
        <color rgb="FFFF0000"/>
        <rFont val="Calibri"/>
        <family val="2"/>
        <charset val="238"/>
        <scheme val="minor"/>
      </rPr>
      <t>*</t>
    </r>
  </si>
  <si>
    <t>GEO</t>
  </si>
  <si>
    <t>Borghese</t>
  </si>
  <si>
    <t>Cosmos</t>
  </si>
  <si>
    <t>Lineale</t>
  </si>
  <si>
    <t>Nouveau</t>
  </si>
  <si>
    <t>Botánica</t>
  </si>
  <si>
    <t>Canes</t>
  </si>
  <si>
    <t>Interlock</t>
  </si>
  <si>
    <t xml:space="preserve">Dodacia lehota  4 - 5 týždňov. </t>
  </si>
  <si>
    <t>Cena bez DPH / bm</t>
  </si>
  <si>
    <t>Cena s DPH / bm</t>
  </si>
  <si>
    <t>Šírka / rozmer</t>
  </si>
  <si>
    <t>všetky referencie okrem Pollock</t>
  </si>
  <si>
    <t>* dostupné do vypredania zásob. Pred objednaním je potrebné preveriť dostupnosť.</t>
  </si>
  <si>
    <t>vlies</t>
  </si>
  <si>
    <t>vinyl</t>
  </si>
  <si>
    <t>Cadiz</t>
  </si>
  <si>
    <t>El Mercader</t>
  </si>
  <si>
    <t>Puerto</t>
  </si>
  <si>
    <t>všetky okrem Puerto</t>
  </si>
  <si>
    <t>lino</t>
  </si>
  <si>
    <t>konope (52) + ľan (48)</t>
  </si>
  <si>
    <t>konope (51) + ľan (49)</t>
  </si>
  <si>
    <t>El Mercader ll</t>
  </si>
  <si>
    <t>všetky farby</t>
  </si>
  <si>
    <t>acrylic</t>
  </si>
  <si>
    <t>RANDOM CHINOISERIES ll</t>
  </si>
  <si>
    <t xml:space="preserve">OLIVAR </t>
  </si>
  <si>
    <t xml:space="preserve">ARACNE </t>
  </si>
  <si>
    <t xml:space="preserve">FERIA </t>
  </si>
  <si>
    <r>
      <t xml:space="preserve">štandardná rolka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</si>
  <si>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PIECE UNIQUE  - </t>
    </r>
    <r>
      <rPr>
        <b/>
        <sz val="11"/>
        <color rgb="FFFF0000"/>
        <rFont val="Calibri"/>
        <family val="2"/>
        <charset val="238"/>
        <scheme val="minor"/>
      </rPr>
      <t>dopredaj*</t>
    </r>
  </si>
  <si>
    <r>
      <t xml:space="preserve">kódy A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</si>
  <si>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B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</si>
  <si>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C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</si>
  <si>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D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</si>
  <si>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Bennu 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</si>
  <si>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>Campanet, Dalia, Inca, Lloseta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</si>
  <si>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Estellenchs, Pollensa, Salines, Sineu, Soller, Valldemosa </t>
    </r>
    <r>
      <rPr>
        <sz val="11"/>
        <color rgb="FFFF0000"/>
        <rFont val="Calibri"/>
        <family val="2"/>
        <charset val="238"/>
        <scheme val="minor"/>
      </rPr>
      <t>*</t>
    </r>
  </si>
  <si>
    <r>
      <t>všetky vinylové referencie</t>
    </r>
    <r>
      <rPr>
        <sz val="11"/>
        <color rgb="FFFF0000"/>
        <rFont val="Calibri"/>
        <family val="2"/>
        <charset val="238"/>
        <scheme val="minor"/>
      </rPr>
      <t xml:space="preserve"> *</t>
    </r>
  </si>
  <si>
    <r>
      <t xml:space="preserve">rolka Raphia </t>
    </r>
    <r>
      <rPr>
        <sz val="11"/>
        <color rgb="FFFF0000"/>
        <rFont val="Calibri"/>
        <family val="2"/>
        <charset val="238"/>
        <scheme val="minor"/>
      </rPr>
      <t>*</t>
    </r>
  </si>
  <si>
    <r>
      <t>rolka Raphia</t>
    </r>
    <r>
      <rPr>
        <sz val="11"/>
        <color rgb="FFFF0000"/>
        <rFont val="Calibri"/>
        <family val="2"/>
        <charset val="238"/>
        <scheme val="minor"/>
      </rPr>
      <t xml:space="preserve"> *</t>
    </r>
  </si>
  <si>
    <r>
      <t xml:space="preserve">rolka Metal </t>
    </r>
    <r>
      <rPr>
        <sz val="11"/>
        <color rgb="FFFF0000"/>
        <rFont val="Calibri"/>
        <family val="2"/>
        <charset val="238"/>
        <scheme val="minor"/>
      </rPr>
      <t>*</t>
    </r>
  </si>
  <si>
    <t>ostatné referencie</t>
  </si>
  <si>
    <t>pás 0,98 - 1,00 m /m2</t>
  </si>
  <si>
    <r>
      <t xml:space="preserve">Metalics (Gold </t>
    </r>
    <r>
      <rPr>
        <sz val="11"/>
        <color theme="1"/>
        <rFont val="Arial"/>
        <family val="2"/>
        <charset val="238"/>
      </rPr>
      <t>&amp;</t>
    </r>
    <r>
      <rPr>
        <sz val="12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Silver)</t>
    </r>
  </si>
  <si>
    <t>C Contract</t>
  </si>
  <si>
    <t>šírka 1,05 m</t>
  </si>
  <si>
    <t>YBARRA &amp; SERRET - INDIANO</t>
  </si>
  <si>
    <t>YBARRA &amp; SERRET - MAASAI</t>
  </si>
  <si>
    <t>YBARRA &amp; SERRET - PETRA</t>
  </si>
  <si>
    <t>YBARRA &amp; SERRET - TOSCANA</t>
  </si>
  <si>
    <t xml:space="preserve">YBARRA &amp; SERRET - </t>
  </si>
  <si>
    <t>Tales Kids</t>
  </si>
  <si>
    <t>Sahara</t>
  </si>
  <si>
    <t>Anne</t>
  </si>
  <si>
    <t>Tempo</t>
  </si>
  <si>
    <t>WOODCRAFT</t>
  </si>
  <si>
    <t xml:space="preserve">Rozmer </t>
  </si>
  <si>
    <t>H20 Textures</t>
  </si>
  <si>
    <t>Komorebi</t>
  </si>
  <si>
    <t>Quod</t>
  </si>
  <si>
    <t>Quod ll</t>
  </si>
  <si>
    <t>Linazo canvas</t>
  </si>
  <si>
    <t>Linazo liso</t>
  </si>
  <si>
    <t>Cemento ultramar</t>
  </si>
  <si>
    <t>Corteza metálica</t>
  </si>
  <si>
    <t>Cuadrícula estucada</t>
  </si>
  <si>
    <t>Cuero chic</t>
  </si>
  <si>
    <t>Cuero elefante</t>
  </si>
  <si>
    <t>Cuero Rino</t>
  </si>
  <si>
    <t>Cuero serpiente</t>
  </si>
  <si>
    <t>Linazo duo</t>
  </si>
  <si>
    <t>Linazo medi</t>
  </si>
  <si>
    <t>Punteado estucado</t>
  </si>
  <si>
    <t>Rafia cesto</t>
  </si>
  <si>
    <t>Rafia chic</t>
  </si>
  <si>
    <t>Rafia medi</t>
  </si>
  <si>
    <t>Rafia minimal</t>
  </si>
  <si>
    <t>Rafia pop</t>
  </si>
  <si>
    <t>Rafia urban</t>
  </si>
  <si>
    <t>Trapecio estucado</t>
  </si>
  <si>
    <t>CONTRACT VOL 6</t>
  </si>
  <si>
    <t>Linazo minimal</t>
  </si>
  <si>
    <t>Placas metálicas</t>
  </si>
  <si>
    <t>Ceylan</t>
  </si>
  <si>
    <t>Lara Costafreda</t>
  </si>
  <si>
    <t>3D panel</t>
  </si>
  <si>
    <t>1,24 x 3,00 m</t>
  </si>
  <si>
    <t xml:space="preserve">PALACIO DE CRISTAL </t>
  </si>
  <si>
    <t xml:space="preserve">LUR </t>
  </si>
  <si>
    <t xml:space="preserve">IKART </t>
  </si>
  <si>
    <t xml:space="preserve">FORBIDDEN CITY </t>
  </si>
  <si>
    <t xml:space="preserve">PALETTE  </t>
  </si>
  <si>
    <t xml:space="preserve">STRIPES &amp; CHECKS  </t>
  </si>
  <si>
    <t xml:space="preserve">VICTORIAN </t>
  </si>
  <si>
    <t xml:space="preserve">ARTISAN </t>
  </si>
  <si>
    <t>Cenník platný od 01.01.2025</t>
  </si>
  <si>
    <t xml:space="preserve">Ikart </t>
  </si>
  <si>
    <t xml:space="preserve">Bamboo </t>
  </si>
  <si>
    <t>0,65 x 8,00 m</t>
  </si>
  <si>
    <t>YBARRA &amp; SERRET - COTSWOLDS</t>
  </si>
  <si>
    <t>POMPEI</t>
  </si>
  <si>
    <t>TACTUS</t>
  </si>
  <si>
    <t>B00713-726 / B00734-755 / B00773-782</t>
  </si>
  <si>
    <t xml:space="preserve">B00700-712 / B00727-733 / B00756-772 </t>
  </si>
  <si>
    <t>RANDOM METALLICS I &amp; II</t>
  </si>
  <si>
    <t>SHIBORI</t>
  </si>
  <si>
    <t xml:space="preserve">LATTICE  </t>
  </si>
  <si>
    <t>Štandardné materiálové prevedenia jednotlivých DIZAJNOV sú uvedené vo vzorkovníkoch a na webe: https://coordonne.com/, odlišné materiálové prevedenia na dotaz a za príplatok uvedený na konci cenníka **</t>
  </si>
  <si>
    <t xml:space="preserve">BÉRBÉR </t>
  </si>
  <si>
    <t xml:space="preserve">3D Decibel  </t>
  </si>
  <si>
    <t xml:space="preserve">SARAPE  </t>
  </si>
  <si>
    <t xml:space="preserve">COCO DÁVEZ   </t>
  </si>
  <si>
    <t>UAL St. Martins</t>
  </si>
  <si>
    <t>REST TIME -</t>
  </si>
  <si>
    <t>Random Papers 1 &amp; 2</t>
  </si>
  <si>
    <t>Uni</t>
  </si>
  <si>
    <r>
      <t xml:space="preserve">ANIMA - </t>
    </r>
    <r>
      <rPr>
        <b/>
        <sz val="11"/>
        <color rgb="FFFF0000"/>
        <rFont val="Calibri"/>
        <family val="2"/>
        <charset val="238"/>
        <scheme val="minor"/>
      </rPr>
      <t>dopredaj*</t>
    </r>
  </si>
  <si>
    <t>Botanika</t>
  </si>
  <si>
    <t>Enchanted</t>
  </si>
  <si>
    <t>Inés de la Fressange</t>
  </si>
  <si>
    <r>
      <t xml:space="preserve">MALLORCA - </t>
    </r>
    <r>
      <rPr>
        <b/>
        <sz val="11"/>
        <color rgb="FFFF0000"/>
        <rFont val="Calibri"/>
        <family val="2"/>
        <charset val="238"/>
        <scheme val="minor"/>
      </rPr>
      <t>dopredaj*</t>
    </r>
  </si>
  <si>
    <t>Mies</t>
  </si>
  <si>
    <t>B00055</t>
  </si>
  <si>
    <t>nedostupná</t>
  </si>
  <si>
    <t>Sakura</t>
  </si>
  <si>
    <t>CONTRACT FABRICS VOL. 1</t>
  </si>
  <si>
    <t>Black Out Linen</t>
  </si>
  <si>
    <t>Double Folded Linen</t>
  </si>
  <si>
    <t>Dense Linen (col.101,201 y 202)</t>
  </si>
  <si>
    <t>Dense Linen (resto colores)</t>
  </si>
  <si>
    <t>Translucent Linen (col.101,201 y 202)</t>
  </si>
  <si>
    <t>Translucent Linen (resto colores)</t>
  </si>
  <si>
    <t>Lightweight Linen (001)</t>
  </si>
  <si>
    <t>Lightweight Linen (resto colores)</t>
  </si>
  <si>
    <t>Black Out Velvet</t>
  </si>
  <si>
    <t>Universal Velvet</t>
  </si>
  <si>
    <t>PL + FR ACRYLIC</t>
  </si>
  <si>
    <t>100 % PL - FR</t>
  </si>
  <si>
    <t>Cena za bm bez DPH</t>
  </si>
  <si>
    <t>Cena za bm s DPH</t>
  </si>
  <si>
    <t>Objednávanie na CELÉ ROLE cca 30bm:</t>
  </si>
  <si>
    <t>Objednávanie na STRIHY:</t>
  </si>
  <si>
    <t>HORUS TRADE spol. s r.o., Krížna 12, 811 09 Bratislava 1</t>
  </si>
  <si>
    <t>Cenník platný od 01.08.2025</t>
  </si>
  <si>
    <t xml:space="preserve">Dodacia lehota: 2 týždne </t>
  </si>
  <si>
    <t xml:space="preserve">Skončené kolekcie </t>
  </si>
  <si>
    <t>Cenník platný od 01.02.2026</t>
  </si>
  <si>
    <t>Fixný príplatok 123€ s DPH za úpravu panelu na mieru</t>
  </si>
  <si>
    <t>ks</t>
  </si>
  <si>
    <t>Catalina Estrada</t>
  </si>
  <si>
    <t>Core</t>
  </si>
  <si>
    <t>Dijon</t>
  </si>
  <si>
    <t>Her</t>
  </si>
  <si>
    <t>Jordi Labanda</t>
  </si>
  <si>
    <t>Montmare</t>
  </si>
  <si>
    <t>Pilar Burget</t>
  </si>
  <si>
    <t>Pint</t>
  </si>
  <si>
    <t>Room Seven</t>
  </si>
  <si>
    <t>Room Seven Field of Flow</t>
  </si>
  <si>
    <t>Room Seven Travel Memo</t>
  </si>
  <si>
    <t>Serendipia</t>
  </si>
  <si>
    <t>Stars &amp; Stripes</t>
  </si>
  <si>
    <t xml:space="preserve">Theo </t>
  </si>
  <si>
    <t xml:space="preserve">VLASTNÝ DIZAJN </t>
  </si>
  <si>
    <r>
      <t xml:space="preserve">Poplatok za prispôsobenie rozmeru panelu na mieru je 50€ bez DPH / panel </t>
    </r>
    <r>
      <rPr>
        <b/>
        <sz val="12"/>
        <rFont val="Calibri"/>
        <family val="2"/>
        <charset val="238"/>
        <scheme val="minor"/>
      </rPr>
      <t>(vlastný rozmer odlišný od "mural standard size", min. množstvo 3m2).</t>
    </r>
  </si>
  <si>
    <r>
      <t xml:space="preserve">** Materiálový príplatok je 100€ bez DPH / panel </t>
    </r>
    <r>
      <rPr>
        <b/>
        <sz val="12"/>
        <rFont val="Calibri"/>
        <family val="2"/>
        <charset val="238"/>
        <scheme val="minor"/>
      </rPr>
      <t>(pre iný ako štandardne ponúkaný materiál ku konkrétnemu dizajnu, vr. vzorky veľkosti A4).</t>
    </r>
  </si>
  <si>
    <r>
      <t xml:space="preserve">Poplatok za prácu grafika 50€ s DPH/hodina  </t>
    </r>
    <r>
      <rPr>
        <b/>
        <sz val="12"/>
        <rFont val="Calibri"/>
        <family val="2"/>
        <charset val="238"/>
        <scheme val="minor"/>
      </rPr>
      <t>(úprava dizajnu, farby atď. vr. vzorky veľkosti A4)</t>
    </r>
  </si>
  <si>
    <t>Novinka 2026</t>
  </si>
  <si>
    <t>YBARRA &amp; SERRET - SEVILLA</t>
  </si>
  <si>
    <t>Účtuje sa plná šírka panelu podľa typu materálu.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</si>
</sst>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#,##0.00\ [$EUR]"/>
    <numFmt numFmtId="167" formatCode="_-* #,##0.00\ [$€]_-;\-* #,##0.00\ [$€]_-;_-* &quot;-&quot;??\ [$€]_-;_-@_-"/>
    <numFmt numFmtId="168" formatCode="_-* #,##0.00\ _F_-;\-* #,##0.00\ _F_-;_-* &quot;-&quot;??\ _F_-;_-@_-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rgb="FFFF0000"/>
      <name val="Times New Roman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9" fillId="17" borderId="16" applyNumberFormat="0" applyAlignment="0" applyProtection="0"/>
    <xf numFmtId="0" fontId="10" fillId="0" borderId="17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4" fillId="5" borderId="0" applyNumberFormat="0" applyBorder="0" applyAlignment="0" applyProtection="0"/>
    <xf numFmtId="164" fontId="4" fillId="0" borderId="0" applyFill="0" applyBorder="0" applyAlignment="0" applyProtection="0"/>
    <xf numFmtId="0" fontId="11" fillId="8" borderId="16" applyNumberFormat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9" applyNumberFormat="0" applyFont="0" applyAlignment="0" applyProtection="0"/>
    <xf numFmtId="9" fontId="6" fillId="0" borderId="0" applyFont="0" applyFill="0" applyBorder="0" applyAlignment="0" applyProtection="0"/>
    <xf numFmtId="0" fontId="15" fillId="17" borderId="20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22" borderId="18" applyNumberFormat="0" applyAlignment="0" applyProtection="0"/>
  </cellStyleXfs>
  <cellXfs count="151">
    <xf numFmtId="0" fontId="0" fillId="0" borderId="0" xfId="0"/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166" fontId="2" fillId="2" borderId="12" xfId="0" applyNumberFormat="1" applyFont="1" applyFill="1" applyBorder="1" applyAlignment="1">
      <alignment horizontal="center" vertical="center"/>
    </xf>
    <xf numFmtId="0" fontId="3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0" fontId="0" fillId="0" borderId="10" xfId="0" applyBorder="1" applyAlignment="1">
      <alignment horizontal="center"/>
    </xf>
    <xf numFmtId="0" fontId="2" fillId="0" borderId="4" xfId="0" applyFont="1" applyBorder="1" applyAlignment="1">
      <alignment vertical="center"/>
    </xf>
    <xf numFmtId="166" fontId="2" fillId="0" borderId="4" xfId="0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166" fontId="2" fillId="2" borderId="26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2" xfId="0" applyFont="1" applyBorder="1" applyAlignment="1">
      <alignment horizontal="left"/>
    </xf>
    <xf numFmtId="165" fontId="0" fillId="0" borderId="7" xfId="0" applyNumberFormat="1" applyBorder="1" applyAlignment="1">
      <alignment horizontal="center"/>
    </xf>
    <xf numFmtId="0" fontId="1" fillId="0" borderId="10" xfId="0" applyFont="1" applyBorder="1" applyAlignment="1">
      <alignment horizontal="left"/>
    </xf>
    <xf numFmtId="165" fontId="0" fillId="0" borderId="10" xfId="0" applyNumberForma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32" fillId="0" borderId="0" xfId="0" applyFont="1"/>
    <xf numFmtId="0" fontId="33" fillId="0" borderId="0" xfId="1" applyFont="1"/>
    <xf numFmtId="0" fontId="34" fillId="0" borderId="0" xfId="0" applyFont="1"/>
    <xf numFmtId="0" fontId="35" fillId="0" borderId="0" xfId="1" applyFont="1"/>
    <xf numFmtId="165" fontId="26" fillId="0" borderId="1" xfId="0" applyNumberFormat="1" applyFont="1" applyBorder="1" applyAlignment="1">
      <alignment horizontal="center"/>
    </xf>
    <xf numFmtId="165" fontId="26" fillId="0" borderId="3" xfId="0" applyNumberFormat="1" applyFont="1" applyBorder="1" applyAlignment="1">
      <alignment horizontal="center"/>
    </xf>
    <xf numFmtId="165" fontId="26" fillId="0" borderId="4" xfId="0" applyNumberFormat="1" applyFont="1" applyBorder="1" applyAlignment="1">
      <alignment horizontal="center"/>
    </xf>
    <xf numFmtId="165" fontId="26" fillId="0" borderId="5" xfId="0" applyNumberFormat="1" applyFont="1" applyBorder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165" fontId="26" fillId="0" borderId="8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5" fontId="26" fillId="0" borderId="7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36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8" xfId="0" applyBorder="1"/>
    <xf numFmtId="0" fontId="0" fillId="0" borderId="30" xfId="0" applyBorder="1"/>
    <xf numFmtId="0" fontId="0" fillId="0" borderId="27" xfId="0" applyBorder="1"/>
    <xf numFmtId="0" fontId="0" fillId="0" borderId="31" xfId="0" applyBorder="1"/>
    <xf numFmtId="165" fontId="0" fillId="0" borderId="31" xfId="0" applyNumberFormat="1" applyBorder="1" applyAlignment="1">
      <alignment horizontal="center"/>
    </xf>
    <xf numFmtId="0" fontId="0" fillId="0" borderId="36" xfId="0" applyBorder="1"/>
    <xf numFmtId="165" fontId="0" fillId="0" borderId="36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0" fontId="38" fillId="0" borderId="0" xfId="0" applyFont="1"/>
    <xf numFmtId="0" fontId="2" fillId="2" borderId="26" xfId="0" applyFont="1" applyFill="1" applyBorder="1" applyAlignment="1">
      <alignment horizontal="center" vertical="center" wrapText="1"/>
    </xf>
    <xf numFmtId="0" fontId="1" fillId="0" borderId="0" xfId="0" applyFont="1"/>
    <xf numFmtId="165" fontId="26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26" fillId="0" borderId="12" xfId="0" applyNumberFormat="1" applyFont="1" applyBorder="1" applyAlignment="1">
      <alignment horizontal="center"/>
    </xf>
    <xf numFmtId="165" fontId="26" fillId="0" borderId="34" xfId="0" applyNumberFormat="1" applyFont="1" applyBorder="1" applyAlignment="1">
      <alignment horizontal="center"/>
    </xf>
    <xf numFmtId="165" fontId="26" fillId="0" borderId="33" xfId="0" applyNumberFormat="1" applyFont="1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1" fillId="0" borderId="2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34" xfId="0" applyNumberFormat="1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3" fillId="0" borderId="0" xfId="54" applyFont="1"/>
    <xf numFmtId="0" fontId="1" fillId="0" borderId="12" xfId="0" applyFont="1" applyBorder="1"/>
    <xf numFmtId="0" fontId="1" fillId="0" borderId="33" xfId="0" applyFont="1" applyBorder="1"/>
    <xf numFmtId="0" fontId="1" fillId="0" borderId="34" xfId="0" applyFont="1" applyBorder="1"/>
    <xf numFmtId="0" fontId="25" fillId="0" borderId="33" xfId="0" applyFont="1" applyBorder="1"/>
    <xf numFmtId="0" fontId="0" fillId="0" borderId="33" xfId="0" applyBorder="1"/>
    <xf numFmtId="0" fontId="0" fillId="0" borderId="34" xfId="0" applyBorder="1"/>
    <xf numFmtId="165" fontId="40" fillId="0" borderId="1" xfId="0" applyNumberFormat="1" applyFont="1" applyBorder="1" applyAlignment="1">
      <alignment horizontal="center"/>
    </xf>
    <xf numFmtId="0" fontId="25" fillId="0" borderId="34" xfId="0" applyFont="1" applyBorder="1"/>
    <xf numFmtId="0" fontId="29" fillId="0" borderId="7" xfId="0" applyFont="1" applyBorder="1" applyAlignment="1">
      <alignment horizontal="center"/>
    </xf>
    <xf numFmtId="0" fontId="29" fillId="0" borderId="34" xfId="0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33" fillId="25" borderId="0" xfId="1" applyFont="1" applyFill="1"/>
    <xf numFmtId="0" fontId="34" fillId="25" borderId="0" xfId="0" applyFont="1" applyFill="1"/>
    <xf numFmtId="0" fontId="24" fillId="25" borderId="0" xfId="0" applyFont="1" applyFill="1"/>
    <xf numFmtId="165" fontId="26" fillId="0" borderId="22" xfId="0" applyNumberFormat="1" applyFont="1" applyBorder="1" applyAlignment="1">
      <alignment horizontal="center"/>
    </xf>
    <xf numFmtId="165" fontId="26" fillId="0" borderId="24" xfId="0" applyNumberFormat="1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165" fontId="26" fillId="0" borderId="47" xfId="0" applyNumberFormat="1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4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25" fillId="0" borderId="11" xfId="0" applyFont="1" applyBorder="1" applyAlignment="1">
      <alignment horizontal="left" wrapText="1"/>
    </xf>
    <xf numFmtId="0" fontId="23" fillId="2" borderId="6" xfId="54" applyFont="1" applyFill="1" applyBorder="1" applyAlignment="1">
      <alignment horizontal="center"/>
    </xf>
    <xf numFmtId="0" fontId="23" fillId="2" borderId="7" xfId="54" applyFont="1" applyFill="1" applyBorder="1" applyAlignment="1">
      <alignment horizontal="center"/>
    </xf>
    <xf numFmtId="0" fontId="23" fillId="2" borderId="8" xfId="54" applyFont="1" applyFill="1" applyBorder="1" applyAlignment="1">
      <alignment horizontal="center"/>
    </xf>
    <xf numFmtId="0" fontId="23" fillId="2" borderId="4" xfId="54" applyFont="1" applyFill="1" applyBorder="1" applyAlignment="1">
      <alignment horizontal="center"/>
    </xf>
    <xf numFmtId="0" fontId="23" fillId="2" borderId="0" xfId="54" applyFont="1" applyFill="1" applyAlignment="1">
      <alignment horizontal="center"/>
    </xf>
    <xf numFmtId="0" fontId="23" fillId="2" borderId="5" xfId="54" applyFont="1" applyFill="1" applyBorder="1" applyAlignment="1">
      <alignment horizontal="center"/>
    </xf>
    <xf numFmtId="0" fontId="23" fillId="2" borderId="1" xfId="54" applyFont="1" applyFill="1" applyBorder="1" applyAlignment="1">
      <alignment horizontal="center"/>
    </xf>
    <xf numFmtId="0" fontId="23" fillId="2" borderId="2" xfId="54" applyFont="1" applyFill="1" applyBorder="1" applyAlignment="1">
      <alignment horizontal="center"/>
    </xf>
    <xf numFmtId="0" fontId="23" fillId="2" borderId="3" xfId="54" applyFont="1" applyFill="1" applyBorder="1" applyAlignment="1">
      <alignment horizontal="center"/>
    </xf>
    <xf numFmtId="0" fontId="24" fillId="25" borderId="0" xfId="0" applyFont="1" applyFill="1" applyAlignment="1">
      <alignment horizontal="left" vertical="center"/>
    </xf>
    <xf numFmtId="0" fontId="33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textRotation="255" wrapText="1"/>
    </xf>
    <xf numFmtId="0" fontId="37" fillId="0" borderId="4" xfId="0" applyFont="1" applyBorder="1" applyAlignment="1">
      <alignment horizontal="center" vertical="center" textRotation="255" wrapText="1"/>
    </xf>
    <xf numFmtId="0" fontId="37" fillId="0" borderId="6" xfId="0" applyFont="1" applyBorder="1" applyAlignment="1">
      <alignment horizontal="center" vertical="center" textRotation="255" wrapText="1"/>
    </xf>
    <xf numFmtId="0" fontId="37" fillId="0" borderId="21" xfId="0" applyFont="1" applyBorder="1" applyAlignment="1">
      <alignment horizontal="center" vertical="center" textRotation="255" wrapText="1"/>
    </xf>
    <xf numFmtId="0" fontId="37" fillId="0" borderId="23" xfId="0" applyFont="1" applyBorder="1" applyAlignment="1">
      <alignment horizontal="center" vertical="center" textRotation="255" wrapText="1"/>
    </xf>
    <xf numFmtId="0" fontId="37" fillId="0" borderId="29" xfId="0" applyFont="1" applyBorder="1" applyAlignment="1">
      <alignment horizontal="center" vertical="center" textRotation="255" wrapText="1"/>
    </xf>
    <xf numFmtId="0" fontId="1" fillId="0" borderId="39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textRotation="255"/>
    </xf>
    <xf numFmtId="0" fontId="1" fillId="0" borderId="44" xfId="0" applyFont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65">
    <cellStyle name="20% - Cor1" xfId="2" xr:uid="{00000000-0005-0000-0000-000000000000}"/>
    <cellStyle name="20% - Cor2" xfId="3" xr:uid="{00000000-0005-0000-0000-000001000000}"/>
    <cellStyle name="20% - Cor3" xfId="4" xr:uid="{00000000-0005-0000-0000-000002000000}"/>
    <cellStyle name="20% - Cor4" xfId="5" xr:uid="{00000000-0005-0000-0000-000003000000}"/>
    <cellStyle name="20% - Cor5" xfId="6" xr:uid="{00000000-0005-0000-0000-000004000000}"/>
    <cellStyle name="20% - Cor6" xfId="7" xr:uid="{00000000-0005-0000-0000-000005000000}"/>
    <cellStyle name="40% - Cor1" xfId="8" xr:uid="{00000000-0005-0000-0000-000006000000}"/>
    <cellStyle name="40% - Cor2" xfId="9" xr:uid="{00000000-0005-0000-0000-000007000000}"/>
    <cellStyle name="40% - Cor3" xfId="10" xr:uid="{00000000-0005-0000-0000-000008000000}"/>
    <cellStyle name="40% - Cor4" xfId="11" xr:uid="{00000000-0005-0000-0000-000009000000}"/>
    <cellStyle name="40% - Cor5" xfId="12" xr:uid="{00000000-0005-0000-0000-00000A000000}"/>
    <cellStyle name="40% - Cor6" xfId="13" xr:uid="{00000000-0005-0000-0000-00000B000000}"/>
    <cellStyle name="60% - Cor1" xfId="14" xr:uid="{00000000-0005-0000-0000-00000C000000}"/>
    <cellStyle name="60% - Cor2" xfId="15" xr:uid="{00000000-0005-0000-0000-00000D000000}"/>
    <cellStyle name="60% - Cor3" xfId="16" xr:uid="{00000000-0005-0000-0000-00000E000000}"/>
    <cellStyle name="60% - Cor4" xfId="17" xr:uid="{00000000-0005-0000-0000-00000F000000}"/>
    <cellStyle name="60% - Cor5" xfId="18" xr:uid="{00000000-0005-0000-0000-000010000000}"/>
    <cellStyle name="60% - Cor6" xfId="19" xr:uid="{00000000-0005-0000-0000-000011000000}"/>
    <cellStyle name="Cabeçalho 1" xfId="20" xr:uid="{00000000-0005-0000-0000-000012000000}"/>
    <cellStyle name="Cabeçalho 2" xfId="21" xr:uid="{00000000-0005-0000-0000-000013000000}"/>
    <cellStyle name="Cabeçalho 3" xfId="22" xr:uid="{00000000-0005-0000-0000-000014000000}"/>
    <cellStyle name="Cabeçalho 4" xfId="23" xr:uid="{00000000-0005-0000-0000-000015000000}"/>
    <cellStyle name="Cálculo" xfId="24" xr:uid="{00000000-0005-0000-0000-000016000000}"/>
    <cellStyle name="Célula Ligada" xfId="25" xr:uid="{00000000-0005-0000-0000-000017000000}"/>
    <cellStyle name="Cor1" xfId="26" xr:uid="{00000000-0005-0000-0000-000018000000}"/>
    <cellStyle name="Cor2" xfId="27" xr:uid="{00000000-0005-0000-0000-000019000000}"/>
    <cellStyle name="Cor3" xfId="28" xr:uid="{00000000-0005-0000-0000-00001A000000}"/>
    <cellStyle name="Cor4" xfId="29" xr:uid="{00000000-0005-0000-0000-00001B000000}"/>
    <cellStyle name="Cor5" xfId="30" xr:uid="{00000000-0005-0000-0000-00001C000000}"/>
    <cellStyle name="Cor6" xfId="31" xr:uid="{00000000-0005-0000-0000-00001D000000}"/>
    <cellStyle name="Correcto" xfId="32" xr:uid="{00000000-0005-0000-0000-00001E000000}"/>
    <cellStyle name="Čiarka 2" xfId="33" xr:uid="{00000000-0005-0000-0000-00001F000000}"/>
    <cellStyle name="Entrada" xfId="34" xr:uid="{00000000-0005-0000-0000-000020000000}"/>
    <cellStyle name="Euro" xfId="35" xr:uid="{00000000-0005-0000-0000-000021000000}"/>
    <cellStyle name="Euro 2" xfId="36" xr:uid="{00000000-0005-0000-0000-000022000000}"/>
    <cellStyle name="Euro 3" xfId="37" xr:uid="{00000000-0005-0000-0000-000023000000}"/>
    <cellStyle name="Euro 4" xfId="38" xr:uid="{00000000-0005-0000-0000-000024000000}"/>
    <cellStyle name="Incorrecto" xfId="39" xr:uid="{00000000-0005-0000-0000-000025000000}"/>
    <cellStyle name="Lien hypertexte 2" xfId="40" xr:uid="{00000000-0005-0000-0000-000026000000}"/>
    <cellStyle name="Milliers 2" xfId="41" xr:uid="{00000000-0005-0000-0000-000027000000}"/>
    <cellStyle name="Milliers 2 2" xfId="42" xr:uid="{00000000-0005-0000-0000-000028000000}"/>
    <cellStyle name="Milliers 3" xfId="43" xr:uid="{00000000-0005-0000-0000-000029000000}"/>
    <cellStyle name="Milliers 4" xfId="44" xr:uid="{00000000-0005-0000-0000-00002A000000}"/>
    <cellStyle name="Neutro" xfId="45" xr:uid="{00000000-0005-0000-0000-00002B000000}"/>
    <cellStyle name="Normal 2" xfId="46" xr:uid="{00000000-0005-0000-0000-00002C000000}"/>
    <cellStyle name="Normal 2 2" xfId="47" xr:uid="{00000000-0005-0000-0000-00002D000000}"/>
    <cellStyle name="Normal 3" xfId="48" xr:uid="{00000000-0005-0000-0000-00002E000000}"/>
    <cellStyle name="Normal 4" xfId="49" xr:uid="{00000000-0005-0000-0000-00002F000000}"/>
    <cellStyle name="Normal 4 2" xfId="50" xr:uid="{00000000-0005-0000-0000-000030000000}"/>
    <cellStyle name="Normal 5" xfId="51" xr:uid="{00000000-0005-0000-0000-000031000000}"/>
    <cellStyle name="Normal 6" xfId="52" xr:uid="{00000000-0005-0000-0000-000032000000}"/>
    <cellStyle name="Normal_TARIF EXPORT ECHANTILLONAGE 2004 - Casadeco - Caselio" xfId="53" xr:uid="{00000000-0005-0000-0000-000033000000}"/>
    <cellStyle name="Normálna" xfId="0" builtinId="0"/>
    <cellStyle name="Normálna 2" xfId="54" xr:uid="{00000000-0005-0000-0000-000035000000}"/>
    <cellStyle name="Normálna 3" xfId="55" xr:uid="{00000000-0005-0000-0000-000036000000}"/>
    <cellStyle name="Normálna 4" xfId="56" xr:uid="{00000000-0005-0000-0000-000037000000}"/>
    <cellStyle name="Normálna 5" xfId="57" xr:uid="{00000000-0005-0000-0000-000038000000}"/>
    <cellStyle name="Normálna 6" xfId="1" xr:uid="{00000000-0005-0000-0000-000039000000}"/>
    <cellStyle name="Nota" xfId="58" xr:uid="{00000000-0005-0000-0000-00003A000000}"/>
    <cellStyle name="Pourcentage 2" xfId="59" xr:uid="{00000000-0005-0000-0000-00003B000000}"/>
    <cellStyle name="Saída" xfId="60" xr:uid="{00000000-0005-0000-0000-00003C000000}"/>
    <cellStyle name="Texto de Aviso" xfId="61" xr:uid="{00000000-0005-0000-0000-00003D000000}"/>
    <cellStyle name="Texto Explicativo" xfId="62" xr:uid="{00000000-0005-0000-0000-00003E000000}"/>
    <cellStyle name="Título" xfId="63" xr:uid="{00000000-0005-0000-0000-00003F000000}"/>
    <cellStyle name="Verificar Célula" xfId="64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774700</xdr:colOff>
      <xdr:row>1</xdr:row>
      <xdr:rowOff>40216</xdr:rowOff>
    </xdr:from>
    <xdr:to>
      <xdr:col>2</xdr:col>
      <xdr:colOff>2089284</xdr:colOff>
      <xdr:row>3</xdr:row>
      <xdr:rowOff>243416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867" y="230716"/>
          <a:ext cx="2521084" cy="584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0</xdr:row>
      <xdr:rowOff>102659</xdr:rowOff>
    </xdr:from>
    <xdr:to>
      <xdr:col>0</xdr:col>
      <xdr:colOff>1255880</xdr:colOff>
      <xdr:row>3</xdr:row>
      <xdr:rowOff>338666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2659"/>
          <a:ext cx="1065379" cy="807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85726</xdr:rowOff>
    </xdr:from>
    <xdr:to>
      <xdr:col>1</xdr:col>
      <xdr:colOff>342900</xdr:colOff>
      <xdr:row>3</xdr:row>
      <xdr:rowOff>323850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85726"/>
          <a:ext cx="1047751" cy="819149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0</xdr:row>
      <xdr:rowOff>57150</xdr:rowOff>
    </xdr:from>
    <xdr:to>
      <xdr:col>4</xdr:col>
      <xdr:colOff>52521</xdr:colOff>
      <xdr:row>3</xdr:row>
      <xdr:rowOff>61648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D60EC27-33A4-48D1-A0A8-BEA8107C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57150"/>
          <a:ext cx="2529021" cy="5855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1246703</xdr:colOff>
      <xdr:row>5</xdr:row>
      <xdr:rowOff>123825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3691F9C-B4B9-40FA-B3BE-1DD34CD4A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132403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0</xdr:row>
      <xdr:rowOff>152400</xdr:rowOff>
    </xdr:from>
    <xdr:to>
      <xdr:col>2</xdr:col>
      <xdr:colOff>609600</xdr:colOff>
      <xdr:row>4</xdr:row>
      <xdr:rowOff>41031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B8D797E-E154-4D30-AC41-6A293358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152400"/>
          <a:ext cx="2324100" cy="536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223"/>
  <sheetViews>
    <sheetView tabSelected="1" zoomScale="90" zoomScaleNormal="90" workbookViewId="0">
      <selection activeCell="G64" sqref="G64:G65"/>
    </sheetView>
  </sheetViews>
  <sheetFormatPr defaultRowHeight="15" x14ac:dyDescent="0.25"/>
  <cols>
    <col min="1" max="1" width="30.7109375" customWidth="1"/>
    <col min="2" max="2" width="18.140625" bestFit="1" customWidth="1"/>
    <col min="3" max="3" width="52.140625" customWidth="1"/>
    <col min="4" max="4" width="8.7109375" customWidth="1"/>
    <col min="5" max="5" width="13.28515625" bestFit="1" customWidth="1"/>
    <col min="6" max="6" width="13.28515625" hidden="1" customWidth="1"/>
    <col min="7" max="7" width="11.28515625" bestFit="1" customWidth="1"/>
    <col min="8" max="8" width="20.28515625" bestFit="1" customWidth="1"/>
    <col min="9" max="9" width="23" customWidth="1"/>
  </cols>
  <sheetData>
    <row r="4" spans="1:9" ht="37.5" customHeight="1" thickBot="1" x14ac:dyDescent="0.3">
      <c r="E4" s="93"/>
      <c r="F4" s="93"/>
      <c r="G4" s="93"/>
      <c r="H4" s="93"/>
    </row>
    <row r="5" spans="1:9" ht="33.75" customHeight="1" thickBot="1" x14ac:dyDescent="0.3">
      <c r="A5" s="102" t="s">
        <v>229</v>
      </c>
      <c r="B5" s="103"/>
      <c r="C5" s="103"/>
      <c r="D5" s="104"/>
      <c r="E5" s="99" t="s">
        <v>268</v>
      </c>
      <c r="F5" s="100"/>
      <c r="G5" s="100"/>
      <c r="H5" s="101"/>
    </row>
    <row r="6" spans="1:9" ht="35.1" customHeight="1" thickBot="1" x14ac:dyDescent="0.3">
      <c r="A6" s="13" t="s">
        <v>6</v>
      </c>
      <c r="B6" s="13" t="s">
        <v>5</v>
      </c>
      <c r="C6" s="13" t="s">
        <v>2</v>
      </c>
      <c r="D6" s="51" t="s">
        <v>9</v>
      </c>
      <c r="E6" s="13" t="s">
        <v>3</v>
      </c>
      <c r="F6" s="13"/>
      <c r="G6" s="14" t="s">
        <v>4</v>
      </c>
      <c r="H6" s="14" t="s">
        <v>178</v>
      </c>
      <c r="I6" s="37" t="s">
        <v>267</v>
      </c>
    </row>
    <row r="7" spans="1:9" ht="16.5" thickBot="1" x14ac:dyDescent="0.3">
      <c r="A7" s="72" t="s">
        <v>231</v>
      </c>
      <c r="B7" s="3" t="s">
        <v>207</v>
      </c>
      <c r="C7" s="33" t="s">
        <v>12</v>
      </c>
      <c r="D7" s="3" t="s">
        <v>10</v>
      </c>
      <c r="E7" s="59">
        <v>705</v>
      </c>
      <c r="F7" s="53">
        <f>E7*1.23</f>
        <v>867.15</v>
      </c>
      <c r="G7" s="53">
        <f>ROUND(F7,2)</f>
        <v>867.15</v>
      </c>
      <c r="H7" s="34" t="s">
        <v>208</v>
      </c>
      <c r="I7" t="s">
        <v>175</v>
      </c>
    </row>
    <row r="8" spans="1:9" ht="15.75" x14ac:dyDescent="0.25">
      <c r="A8" s="72" t="s">
        <v>93</v>
      </c>
      <c r="B8" s="1" t="s">
        <v>11</v>
      </c>
      <c r="C8" s="33" t="s">
        <v>7</v>
      </c>
      <c r="D8" s="54" t="s">
        <v>0</v>
      </c>
      <c r="E8" s="59">
        <v>106</v>
      </c>
      <c r="F8" s="31">
        <f>E8*1.23</f>
        <v>130.38</v>
      </c>
      <c r="G8" s="31">
        <f t="shared" ref="G8:G38" si="0">ROUND(F8,2)</f>
        <v>130.38</v>
      </c>
      <c r="H8" s="33" t="s">
        <v>80</v>
      </c>
      <c r="I8" s="38" t="s">
        <v>239</v>
      </c>
    </row>
    <row r="9" spans="1:9" ht="15.75" x14ac:dyDescent="0.25">
      <c r="A9" s="73"/>
      <c r="B9" s="3" t="s">
        <v>11</v>
      </c>
      <c r="C9" s="34" t="s">
        <v>8</v>
      </c>
      <c r="D9" s="55" t="s">
        <v>0</v>
      </c>
      <c r="E9" s="61">
        <v>146</v>
      </c>
      <c r="F9" s="53">
        <f>E9*1.23</f>
        <v>179.57999999999998</v>
      </c>
      <c r="G9" s="53">
        <f t="shared" si="0"/>
        <v>179.58</v>
      </c>
      <c r="H9" s="34" t="s">
        <v>80</v>
      </c>
      <c r="I9" t="s">
        <v>271</v>
      </c>
    </row>
    <row r="10" spans="1:9" ht="15.75" x14ac:dyDescent="0.25">
      <c r="A10" s="73"/>
      <c r="B10" s="3" t="s">
        <v>1</v>
      </c>
      <c r="C10" s="34" t="s">
        <v>7</v>
      </c>
      <c r="D10" s="55" t="s">
        <v>10</v>
      </c>
      <c r="E10" s="61">
        <v>56</v>
      </c>
      <c r="F10" s="53">
        <f t="shared" ref="F10:F59" si="1">E10*1.23</f>
        <v>68.88</v>
      </c>
      <c r="G10" s="53">
        <f t="shared" si="0"/>
        <v>68.88</v>
      </c>
      <c r="H10" s="34" t="s">
        <v>81</v>
      </c>
      <c r="I10" s="38" t="s">
        <v>205</v>
      </c>
    </row>
    <row r="11" spans="1:9" ht="16.5" thickBot="1" x14ac:dyDescent="0.3">
      <c r="A11" s="74"/>
      <c r="B11" s="4" t="s">
        <v>1</v>
      </c>
      <c r="C11" s="35" t="s">
        <v>8</v>
      </c>
      <c r="D11" s="56" t="s">
        <v>10</v>
      </c>
      <c r="E11" s="61">
        <v>80</v>
      </c>
      <c r="F11" s="53">
        <f t="shared" si="1"/>
        <v>98.4</v>
      </c>
      <c r="G11" s="53">
        <f t="shared" si="0"/>
        <v>98.4</v>
      </c>
      <c r="H11" s="34" t="s">
        <v>81</v>
      </c>
      <c r="I11" t="s">
        <v>272</v>
      </c>
    </row>
    <row r="12" spans="1:9" ht="15.75" x14ac:dyDescent="0.25">
      <c r="A12" s="72" t="s">
        <v>238</v>
      </c>
      <c r="B12" s="1" t="s">
        <v>11</v>
      </c>
      <c r="C12" s="33" t="s">
        <v>7</v>
      </c>
      <c r="D12" s="54" t="s">
        <v>0</v>
      </c>
      <c r="E12" s="59">
        <v>106</v>
      </c>
      <c r="F12" s="31">
        <f t="shared" si="1"/>
        <v>130.38</v>
      </c>
      <c r="G12" s="26">
        <f t="shared" si="0"/>
        <v>130.38</v>
      </c>
      <c r="H12" s="33" t="s">
        <v>80</v>
      </c>
      <c r="I12" t="s">
        <v>273</v>
      </c>
    </row>
    <row r="13" spans="1:9" ht="15.75" x14ac:dyDescent="0.25">
      <c r="A13" s="73"/>
      <c r="B13" s="3" t="s">
        <v>11</v>
      </c>
      <c r="C13" s="34" t="s">
        <v>8</v>
      </c>
      <c r="D13" s="55" t="s">
        <v>0</v>
      </c>
      <c r="E13" s="61">
        <v>146</v>
      </c>
      <c r="F13" s="53">
        <f t="shared" si="1"/>
        <v>179.57999999999998</v>
      </c>
      <c r="G13" s="28">
        <f t="shared" si="0"/>
        <v>179.58</v>
      </c>
      <c r="H13" s="34" t="s">
        <v>80</v>
      </c>
      <c r="I13" s="38" t="s">
        <v>240</v>
      </c>
    </row>
    <row r="14" spans="1:9" ht="15.75" x14ac:dyDescent="0.25">
      <c r="A14" s="73"/>
      <c r="B14" s="3" t="s">
        <v>1</v>
      </c>
      <c r="C14" s="34" t="s">
        <v>7</v>
      </c>
      <c r="D14" s="55" t="s">
        <v>10</v>
      </c>
      <c r="E14" s="61">
        <v>56</v>
      </c>
      <c r="F14" s="53">
        <f t="shared" si="1"/>
        <v>68.88</v>
      </c>
      <c r="G14" s="28">
        <f t="shared" si="0"/>
        <v>68.88</v>
      </c>
      <c r="H14" s="34" t="s">
        <v>81</v>
      </c>
      <c r="I14" s="38" t="s">
        <v>179</v>
      </c>
    </row>
    <row r="15" spans="1:9" ht="16.5" thickBot="1" x14ac:dyDescent="0.3">
      <c r="A15" s="74"/>
      <c r="B15" s="4" t="s">
        <v>1</v>
      </c>
      <c r="C15" s="35" t="s">
        <v>8</v>
      </c>
      <c r="D15" s="56" t="s">
        <v>10</v>
      </c>
      <c r="E15" s="60">
        <v>80</v>
      </c>
      <c r="F15" s="32">
        <f t="shared" si="1"/>
        <v>98.4</v>
      </c>
      <c r="G15" s="30">
        <f t="shared" si="0"/>
        <v>98.4</v>
      </c>
      <c r="H15" s="35" t="s">
        <v>81</v>
      </c>
      <c r="I15" t="s">
        <v>274</v>
      </c>
    </row>
    <row r="16" spans="1:9" ht="15.75" x14ac:dyDescent="0.25">
      <c r="A16" s="73" t="s">
        <v>148</v>
      </c>
      <c r="B16" s="3" t="s">
        <v>11</v>
      </c>
      <c r="C16" s="34" t="s">
        <v>7</v>
      </c>
      <c r="D16" s="3" t="s">
        <v>0</v>
      </c>
      <c r="E16" s="59">
        <v>106</v>
      </c>
      <c r="F16" s="31">
        <f t="shared" si="1"/>
        <v>130.38</v>
      </c>
      <c r="G16" s="26">
        <f t="shared" si="0"/>
        <v>130.38</v>
      </c>
      <c r="H16" s="34" t="s">
        <v>80</v>
      </c>
      <c r="I16" s="38" t="s">
        <v>241</v>
      </c>
    </row>
    <row r="17" spans="1:15" ht="15.75" x14ac:dyDescent="0.25">
      <c r="A17" s="73"/>
      <c r="B17" s="3" t="s">
        <v>11</v>
      </c>
      <c r="C17" s="34" t="s">
        <v>8</v>
      </c>
      <c r="D17" s="3" t="s">
        <v>0</v>
      </c>
      <c r="E17" s="61">
        <v>146</v>
      </c>
      <c r="F17" s="53">
        <f t="shared" si="1"/>
        <v>179.57999999999998</v>
      </c>
      <c r="G17" s="28">
        <f t="shared" si="0"/>
        <v>179.58</v>
      </c>
      <c r="H17" s="34" t="s">
        <v>80</v>
      </c>
      <c r="I17" t="s">
        <v>275</v>
      </c>
      <c r="O17" s="38"/>
    </row>
    <row r="18" spans="1:15" ht="15.75" x14ac:dyDescent="0.25">
      <c r="A18" s="73"/>
      <c r="B18" s="3" t="s">
        <v>1</v>
      </c>
      <c r="C18" s="34" t="s">
        <v>7</v>
      </c>
      <c r="D18" s="3" t="s">
        <v>10</v>
      </c>
      <c r="E18" s="61">
        <v>56</v>
      </c>
      <c r="F18" s="53">
        <f t="shared" si="1"/>
        <v>68.88</v>
      </c>
      <c r="G18" s="28">
        <f t="shared" si="0"/>
        <v>68.88</v>
      </c>
      <c r="H18" s="34" t="s">
        <v>81</v>
      </c>
      <c r="I18" s="38" t="s">
        <v>180</v>
      </c>
      <c r="O18" s="38"/>
    </row>
    <row r="19" spans="1:15" ht="15.75" x14ac:dyDescent="0.25">
      <c r="A19" s="73"/>
      <c r="B19" s="3" t="s">
        <v>1</v>
      </c>
      <c r="C19" s="34" t="s">
        <v>8</v>
      </c>
      <c r="D19" s="3" t="s">
        <v>10</v>
      </c>
      <c r="E19" s="61">
        <v>80</v>
      </c>
      <c r="F19" s="53">
        <f t="shared" si="1"/>
        <v>98.4</v>
      </c>
      <c r="G19" s="28">
        <f t="shared" si="0"/>
        <v>98.4</v>
      </c>
      <c r="H19" s="34" t="s">
        <v>81</v>
      </c>
      <c r="I19" s="38" t="s">
        <v>206</v>
      </c>
      <c r="O19" s="38"/>
    </row>
    <row r="20" spans="1:15" ht="15.75" x14ac:dyDescent="0.25">
      <c r="A20" s="73"/>
      <c r="B20" s="3" t="s">
        <v>1</v>
      </c>
      <c r="C20" s="34" t="s">
        <v>115</v>
      </c>
      <c r="D20" s="3" t="s">
        <v>10</v>
      </c>
      <c r="E20" s="61">
        <v>95</v>
      </c>
      <c r="F20" s="53">
        <f t="shared" si="1"/>
        <v>116.85</v>
      </c>
      <c r="G20" s="28">
        <f t="shared" si="0"/>
        <v>116.85</v>
      </c>
      <c r="H20" s="34" t="s">
        <v>118</v>
      </c>
      <c r="I20" s="38" t="s">
        <v>243</v>
      </c>
      <c r="O20" s="38"/>
    </row>
    <row r="21" spans="1:15" ht="16.5" thickBot="1" x14ac:dyDescent="0.3">
      <c r="A21" s="74"/>
      <c r="B21" s="4" t="s">
        <v>1</v>
      </c>
      <c r="C21" s="35" t="s">
        <v>116</v>
      </c>
      <c r="D21" s="4" t="s">
        <v>10</v>
      </c>
      <c r="E21" s="60">
        <v>199</v>
      </c>
      <c r="F21" s="32">
        <f t="shared" si="1"/>
        <v>244.77</v>
      </c>
      <c r="G21" s="30">
        <f t="shared" si="0"/>
        <v>244.77</v>
      </c>
      <c r="H21" s="35" t="s">
        <v>117</v>
      </c>
      <c r="I21" t="s">
        <v>276</v>
      </c>
    </row>
    <row r="22" spans="1:15" ht="15.75" x14ac:dyDescent="0.25">
      <c r="A22" s="73" t="s">
        <v>216</v>
      </c>
      <c r="B22" s="3" t="s">
        <v>11</v>
      </c>
      <c r="C22" s="34" t="s">
        <v>7</v>
      </c>
      <c r="D22" s="3" t="s">
        <v>0</v>
      </c>
      <c r="E22" s="61">
        <v>106</v>
      </c>
      <c r="F22" s="53">
        <f t="shared" si="1"/>
        <v>130.38</v>
      </c>
      <c r="G22" s="28">
        <f t="shared" si="0"/>
        <v>130.38</v>
      </c>
      <c r="H22" s="34" t="s">
        <v>80</v>
      </c>
      <c r="I22" t="s">
        <v>277</v>
      </c>
    </row>
    <row r="23" spans="1:15" ht="15.75" x14ac:dyDescent="0.25">
      <c r="A23" s="73"/>
      <c r="B23" s="3" t="s">
        <v>11</v>
      </c>
      <c r="C23" s="34" t="s">
        <v>8</v>
      </c>
      <c r="D23" s="3" t="s">
        <v>0</v>
      </c>
      <c r="E23" s="61">
        <v>146</v>
      </c>
      <c r="F23" s="53">
        <f t="shared" si="1"/>
        <v>179.57999999999998</v>
      </c>
      <c r="G23" s="28">
        <f t="shared" si="0"/>
        <v>179.58</v>
      </c>
      <c r="H23" s="34" t="s">
        <v>80</v>
      </c>
      <c r="I23" t="s">
        <v>278</v>
      </c>
    </row>
    <row r="24" spans="1:15" ht="15.75" x14ac:dyDescent="0.25">
      <c r="A24" s="73"/>
      <c r="B24" s="3" t="s">
        <v>1</v>
      </c>
      <c r="C24" s="34" t="s">
        <v>7</v>
      </c>
      <c r="D24" s="3" t="s">
        <v>10</v>
      </c>
      <c r="E24" s="61">
        <v>56</v>
      </c>
      <c r="F24" s="53">
        <f t="shared" si="1"/>
        <v>68.88</v>
      </c>
      <c r="G24" s="28">
        <f t="shared" si="0"/>
        <v>68.88</v>
      </c>
      <c r="H24" s="34" t="s">
        <v>81</v>
      </c>
      <c r="I24" s="38" t="s">
        <v>181</v>
      </c>
    </row>
    <row r="25" spans="1:15" ht="15.75" x14ac:dyDescent="0.25">
      <c r="A25" s="73"/>
      <c r="B25" s="3" t="s">
        <v>1</v>
      </c>
      <c r="C25" s="34" t="s">
        <v>8</v>
      </c>
      <c r="D25" s="3" t="s">
        <v>10</v>
      </c>
      <c r="E25" s="61">
        <v>80</v>
      </c>
      <c r="F25" s="53">
        <f t="shared" si="1"/>
        <v>98.4</v>
      </c>
      <c r="G25" s="28">
        <f t="shared" si="0"/>
        <v>98.4</v>
      </c>
      <c r="H25" s="34" t="s">
        <v>81</v>
      </c>
      <c r="I25" t="s">
        <v>182</v>
      </c>
    </row>
    <row r="26" spans="1:15" ht="15.75" x14ac:dyDescent="0.25">
      <c r="A26" s="73"/>
      <c r="B26" s="3" t="s">
        <v>1</v>
      </c>
      <c r="C26" s="34" t="s">
        <v>165</v>
      </c>
      <c r="D26" s="3" t="s">
        <v>10</v>
      </c>
      <c r="E26" s="61">
        <v>102</v>
      </c>
      <c r="F26" s="53">
        <f t="shared" si="1"/>
        <v>125.46</v>
      </c>
      <c r="G26" s="28">
        <f t="shared" si="0"/>
        <v>125.46</v>
      </c>
      <c r="H26" s="34" t="s">
        <v>164</v>
      </c>
      <c r="I26" t="s">
        <v>236</v>
      </c>
    </row>
    <row r="27" spans="1:15" ht="15.75" x14ac:dyDescent="0.25">
      <c r="A27" s="73"/>
      <c r="B27" s="3" t="s">
        <v>1</v>
      </c>
      <c r="C27" s="34" t="s">
        <v>115</v>
      </c>
      <c r="D27" s="3" t="s">
        <v>10</v>
      </c>
      <c r="E27" s="61">
        <v>95</v>
      </c>
      <c r="F27" s="53">
        <f t="shared" si="1"/>
        <v>116.85</v>
      </c>
      <c r="G27" s="28">
        <f t="shared" si="0"/>
        <v>116.85</v>
      </c>
      <c r="H27" s="34" t="s">
        <v>118</v>
      </c>
      <c r="I27" t="s">
        <v>279</v>
      </c>
    </row>
    <row r="28" spans="1:15" ht="15.75" x14ac:dyDescent="0.25">
      <c r="A28" s="73"/>
      <c r="B28" s="3" t="s">
        <v>1</v>
      </c>
      <c r="C28" s="34" t="s">
        <v>116</v>
      </c>
      <c r="D28" s="3" t="s">
        <v>10</v>
      </c>
      <c r="E28" s="61">
        <v>199</v>
      </c>
      <c r="F28" s="53">
        <f t="shared" si="1"/>
        <v>244.77</v>
      </c>
      <c r="G28" s="28">
        <f t="shared" si="0"/>
        <v>244.77</v>
      </c>
      <c r="H28" s="34" t="s">
        <v>117</v>
      </c>
      <c r="I28" t="s">
        <v>280</v>
      </c>
    </row>
    <row r="29" spans="1:15" ht="16.5" thickBot="1" x14ac:dyDescent="0.3">
      <c r="A29" s="73"/>
      <c r="B29" s="3" t="s">
        <v>1</v>
      </c>
      <c r="C29" s="34" t="s">
        <v>166</v>
      </c>
      <c r="D29" s="3" t="s">
        <v>10</v>
      </c>
      <c r="E29" s="61">
        <v>81</v>
      </c>
      <c r="F29" s="53">
        <f t="shared" si="1"/>
        <v>99.63</v>
      </c>
      <c r="G29" s="28">
        <f t="shared" si="0"/>
        <v>99.63</v>
      </c>
      <c r="H29" s="34" t="s">
        <v>167</v>
      </c>
      <c r="I29" t="s">
        <v>281</v>
      </c>
    </row>
    <row r="30" spans="1:15" ht="15.75" x14ac:dyDescent="0.25">
      <c r="A30" s="72" t="s">
        <v>230</v>
      </c>
      <c r="B30" s="1" t="s">
        <v>11</v>
      </c>
      <c r="C30" s="33" t="s">
        <v>7</v>
      </c>
      <c r="D30" s="1" t="s">
        <v>0</v>
      </c>
      <c r="E30" s="59">
        <v>106</v>
      </c>
      <c r="F30" s="31">
        <f t="shared" ref="F30:F32" si="2">E30*1.23</f>
        <v>130.38</v>
      </c>
      <c r="G30" s="26">
        <f t="shared" si="0"/>
        <v>130.38</v>
      </c>
      <c r="H30" s="54" t="s">
        <v>80</v>
      </c>
      <c r="I30" t="s">
        <v>174</v>
      </c>
    </row>
    <row r="31" spans="1:15" ht="15.75" x14ac:dyDescent="0.25">
      <c r="A31" s="73"/>
      <c r="B31" s="3" t="s">
        <v>11</v>
      </c>
      <c r="C31" s="34" t="s">
        <v>8</v>
      </c>
      <c r="D31" s="3" t="s">
        <v>0</v>
      </c>
      <c r="E31" s="61">
        <v>146</v>
      </c>
      <c r="F31" s="53">
        <f t="shared" si="2"/>
        <v>179.57999999999998</v>
      </c>
      <c r="G31" s="28">
        <f t="shared" si="0"/>
        <v>179.58</v>
      </c>
      <c r="H31" s="55" t="s">
        <v>80</v>
      </c>
      <c r="I31" t="s">
        <v>246</v>
      </c>
    </row>
    <row r="32" spans="1:15" ht="15.75" x14ac:dyDescent="0.25">
      <c r="A32" s="73"/>
      <c r="B32" s="3" t="s">
        <v>11</v>
      </c>
      <c r="C32" s="34" t="s">
        <v>219</v>
      </c>
      <c r="D32" s="3" t="s">
        <v>0</v>
      </c>
      <c r="E32" s="61">
        <v>255</v>
      </c>
      <c r="F32" s="53">
        <f t="shared" si="2"/>
        <v>313.64999999999998</v>
      </c>
      <c r="G32" s="28">
        <f t="shared" si="0"/>
        <v>313.64999999999998</v>
      </c>
      <c r="H32" s="55" t="s">
        <v>220</v>
      </c>
      <c r="I32" t="s">
        <v>282</v>
      </c>
    </row>
    <row r="33" spans="1:9" ht="15.75" x14ac:dyDescent="0.25">
      <c r="A33" s="73"/>
      <c r="B33" s="3" t="s">
        <v>1</v>
      </c>
      <c r="C33" s="34" t="s">
        <v>7</v>
      </c>
      <c r="D33" s="3" t="s">
        <v>10</v>
      </c>
      <c r="E33" s="61">
        <v>56</v>
      </c>
      <c r="F33" s="53">
        <f t="shared" ref="F33:F34" si="3">E33*1.23</f>
        <v>68.88</v>
      </c>
      <c r="G33" s="28">
        <f t="shared" si="0"/>
        <v>68.88</v>
      </c>
      <c r="H33" s="55" t="s">
        <v>81</v>
      </c>
      <c r="I33" t="s">
        <v>283</v>
      </c>
    </row>
    <row r="34" spans="1:9" ht="16.5" thickBot="1" x14ac:dyDescent="0.3">
      <c r="A34" s="73"/>
      <c r="B34" s="3" t="s">
        <v>1</v>
      </c>
      <c r="C34" s="34" t="s">
        <v>8</v>
      </c>
      <c r="D34" s="3" t="s">
        <v>10</v>
      </c>
      <c r="E34" s="60">
        <v>80</v>
      </c>
      <c r="F34" s="32">
        <f t="shared" si="3"/>
        <v>98.4</v>
      </c>
      <c r="G34" s="30">
        <f t="shared" si="0"/>
        <v>98.4</v>
      </c>
      <c r="H34" s="55" t="s">
        <v>81</v>
      </c>
      <c r="I34" t="s">
        <v>173</v>
      </c>
    </row>
    <row r="35" spans="1:9" ht="15.75" x14ac:dyDescent="0.25">
      <c r="A35" s="72" t="s">
        <v>233</v>
      </c>
      <c r="B35" s="1" t="s">
        <v>11</v>
      </c>
      <c r="C35" s="33" t="s">
        <v>7</v>
      </c>
      <c r="D35" s="1" t="s">
        <v>0</v>
      </c>
      <c r="E35" s="59">
        <v>106</v>
      </c>
      <c r="F35" s="31">
        <f t="shared" si="1"/>
        <v>130.38</v>
      </c>
      <c r="G35" s="26">
        <f t="shared" si="0"/>
        <v>130.38</v>
      </c>
      <c r="H35" s="54" t="s">
        <v>80</v>
      </c>
      <c r="I35" t="s">
        <v>176</v>
      </c>
    </row>
    <row r="36" spans="1:9" ht="15.75" x14ac:dyDescent="0.25">
      <c r="A36" s="75"/>
      <c r="B36" s="3" t="s">
        <v>11</v>
      </c>
      <c r="C36" s="34" t="s">
        <v>8</v>
      </c>
      <c r="D36" s="3" t="s">
        <v>0</v>
      </c>
      <c r="E36" s="61">
        <v>146</v>
      </c>
      <c r="F36" s="53">
        <f t="shared" si="1"/>
        <v>179.57999999999998</v>
      </c>
      <c r="G36" s="28">
        <f t="shared" si="0"/>
        <v>179.58</v>
      </c>
      <c r="H36" s="55" t="s">
        <v>80</v>
      </c>
      <c r="I36" t="s">
        <v>284</v>
      </c>
    </row>
    <row r="37" spans="1:9" ht="15.75" x14ac:dyDescent="0.25">
      <c r="A37" s="73"/>
      <c r="B37" s="3" t="s">
        <v>1</v>
      </c>
      <c r="C37" s="34" t="s">
        <v>7</v>
      </c>
      <c r="D37" s="3" t="s">
        <v>10</v>
      </c>
      <c r="E37" s="61">
        <v>56</v>
      </c>
      <c r="F37" s="53">
        <f t="shared" si="1"/>
        <v>68.88</v>
      </c>
      <c r="G37" s="28">
        <f t="shared" si="0"/>
        <v>68.88</v>
      </c>
      <c r="H37" s="55" t="s">
        <v>81</v>
      </c>
      <c r="I37" t="s">
        <v>237</v>
      </c>
    </row>
    <row r="38" spans="1:9" ht="16.5" thickBot="1" x14ac:dyDescent="0.3">
      <c r="A38" s="74"/>
      <c r="B38" s="4" t="s">
        <v>1</v>
      </c>
      <c r="C38" s="35" t="s">
        <v>8</v>
      </c>
      <c r="D38" s="4" t="s">
        <v>10</v>
      </c>
      <c r="E38" s="60">
        <v>80</v>
      </c>
      <c r="F38" s="32">
        <f t="shared" si="1"/>
        <v>98.4</v>
      </c>
      <c r="G38" s="30">
        <f t="shared" si="0"/>
        <v>98.4</v>
      </c>
      <c r="H38" s="56" t="s">
        <v>81</v>
      </c>
    </row>
    <row r="39" spans="1:9" ht="15.75" x14ac:dyDescent="0.25">
      <c r="A39" s="72" t="s">
        <v>72</v>
      </c>
      <c r="B39" s="1" t="s">
        <v>11</v>
      </c>
      <c r="C39" s="33" t="s">
        <v>73</v>
      </c>
      <c r="D39" s="1" t="s">
        <v>0</v>
      </c>
      <c r="E39" s="25">
        <v>210</v>
      </c>
      <c r="F39" s="31">
        <f t="shared" si="1"/>
        <v>258.3</v>
      </c>
      <c r="G39" s="59">
        <f t="shared" ref="G39:G100" si="4">ROUND(F39,2)</f>
        <v>258.3</v>
      </c>
      <c r="H39" s="54" t="s">
        <v>83</v>
      </c>
    </row>
    <row r="40" spans="1:9" ht="16.5" thickBot="1" x14ac:dyDescent="0.3">
      <c r="A40" s="74"/>
      <c r="B40" s="4" t="s">
        <v>11</v>
      </c>
      <c r="C40" s="35" t="s">
        <v>132</v>
      </c>
      <c r="D40" s="4" t="s">
        <v>0</v>
      </c>
      <c r="E40" s="27">
        <v>108</v>
      </c>
      <c r="F40" s="53">
        <f t="shared" si="1"/>
        <v>132.84</v>
      </c>
      <c r="G40" s="60">
        <f t="shared" si="4"/>
        <v>132.84</v>
      </c>
      <c r="H40" s="56" t="s">
        <v>83</v>
      </c>
    </row>
    <row r="41" spans="1:9" ht="15.75" x14ac:dyDescent="0.25">
      <c r="A41" s="73" t="s">
        <v>149</v>
      </c>
      <c r="B41" s="3" t="s">
        <v>11</v>
      </c>
      <c r="C41" s="34" t="s">
        <v>7</v>
      </c>
      <c r="D41" s="3" t="s">
        <v>0</v>
      </c>
      <c r="E41" s="25">
        <v>106</v>
      </c>
      <c r="F41" s="31">
        <f t="shared" si="1"/>
        <v>130.38</v>
      </c>
      <c r="G41" s="59">
        <f t="shared" si="4"/>
        <v>130.38</v>
      </c>
      <c r="H41" s="55" t="s">
        <v>80</v>
      </c>
    </row>
    <row r="42" spans="1:9" ht="15.75" x14ac:dyDescent="0.25">
      <c r="A42" s="75"/>
      <c r="B42" s="3" t="s">
        <v>11</v>
      </c>
      <c r="C42" s="34" t="s">
        <v>8</v>
      </c>
      <c r="D42" s="3" t="s">
        <v>0</v>
      </c>
      <c r="E42" s="27">
        <v>146</v>
      </c>
      <c r="F42" s="53">
        <f t="shared" si="1"/>
        <v>179.57999999999998</v>
      </c>
      <c r="G42" s="61">
        <f t="shared" si="4"/>
        <v>179.58</v>
      </c>
      <c r="H42" s="55" t="s">
        <v>80</v>
      </c>
    </row>
    <row r="43" spans="1:9" ht="15.75" x14ac:dyDescent="0.25">
      <c r="A43" s="73"/>
      <c r="B43" s="3" t="s">
        <v>1</v>
      </c>
      <c r="C43" s="34" t="s">
        <v>7</v>
      </c>
      <c r="D43" s="3" t="s">
        <v>10</v>
      </c>
      <c r="E43" s="27">
        <v>56</v>
      </c>
      <c r="F43" s="53">
        <f t="shared" si="1"/>
        <v>68.88</v>
      </c>
      <c r="G43" s="61">
        <f t="shared" si="4"/>
        <v>68.88</v>
      </c>
      <c r="H43" s="55" t="s">
        <v>81</v>
      </c>
    </row>
    <row r="44" spans="1:9" ht="16.5" thickBot="1" x14ac:dyDescent="0.3">
      <c r="A44" s="73"/>
      <c r="B44" s="3" t="s">
        <v>1</v>
      </c>
      <c r="C44" s="34" t="s">
        <v>8</v>
      </c>
      <c r="D44" s="3" t="s">
        <v>10</v>
      </c>
      <c r="E44" s="27">
        <v>80</v>
      </c>
      <c r="F44" s="53">
        <f t="shared" si="1"/>
        <v>98.4</v>
      </c>
      <c r="G44" s="60">
        <f t="shared" si="4"/>
        <v>98.4</v>
      </c>
      <c r="H44" s="55" t="s">
        <v>81</v>
      </c>
    </row>
    <row r="45" spans="1:9" ht="15.75" x14ac:dyDescent="0.25">
      <c r="A45" s="72" t="s">
        <v>212</v>
      </c>
      <c r="B45" s="1" t="s">
        <v>11</v>
      </c>
      <c r="C45" s="33" t="s">
        <v>7</v>
      </c>
      <c r="D45" s="1" t="s">
        <v>0</v>
      </c>
      <c r="E45" s="25">
        <v>106</v>
      </c>
      <c r="F45" s="31">
        <f t="shared" si="1"/>
        <v>130.38</v>
      </c>
      <c r="G45" s="59">
        <f t="shared" si="4"/>
        <v>130.38</v>
      </c>
      <c r="H45" s="54" t="s">
        <v>80</v>
      </c>
    </row>
    <row r="46" spans="1:9" ht="15.75" x14ac:dyDescent="0.25">
      <c r="A46" s="75"/>
      <c r="B46" s="3" t="s">
        <v>11</v>
      </c>
      <c r="C46" s="34" t="s">
        <v>8</v>
      </c>
      <c r="D46" s="3" t="s">
        <v>0</v>
      </c>
      <c r="E46" s="27">
        <v>146</v>
      </c>
      <c r="F46" s="53">
        <f t="shared" si="1"/>
        <v>179.57999999999998</v>
      </c>
      <c r="G46" s="61">
        <f t="shared" si="4"/>
        <v>179.58</v>
      </c>
      <c r="H46" s="55" t="s">
        <v>80</v>
      </c>
    </row>
    <row r="47" spans="1:9" ht="15.75" x14ac:dyDescent="0.25">
      <c r="A47" s="73"/>
      <c r="B47" s="3" t="s">
        <v>1</v>
      </c>
      <c r="C47" s="34" t="s">
        <v>7</v>
      </c>
      <c r="D47" s="3" t="s">
        <v>10</v>
      </c>
      <c r="E47" s="27">
        <v>56</v>
      </c>
      <c r="F47" s="53">
        <f t="shared" si="1"/>
        <v>68.88</v>
      </c>
      <c r="G47" s="61">
        <f t="shared" si="4"/>
        <v>68.88</v>
      </c>
      <c r="H47" s="55" t="s">
        <v>81</v>
      </c>
    </row>
    <row r="48" spans="1:9" ht="15.75" x14ac:dyDescent="0.25">
      <c r="A48" s="73"/>
      <c r="B48" s="3" t="s">
        <v>1</v>
      </c>
      <c r="C48" s="34" t="s">
        <v>8</v>
      </c>
      <c r="D48" s="3" t="s">
        <v>10</v>
      </c>
      <c r="E48" s="27">
        <v>80</v>
      </c>
      <c r="F48" s="53">
        <f t="shared" si="1"/>
        <v>98.4</v>
      </c>
      <c r="G48" s="61">
        <f t="shared" si="4"/>
        <v>98.4</v>
      </c>
      <c r="H48" s="55" t="s">
        <v>81</v>
      </c>
    </row>
    <row r="49" spans="1:8" ht="15.75" x14ac:dyDescent="0.25">
      <c r="A49" s="73"/>
      <c r="B49" s="3" t="s">
        <v>1</v>
      </c>
      <c r="C49" s="34" t="s">
        <v>115</v>
      </c>
      <c r="D49" s="3" t="s">
        <v>10</v>
      </c>
      <c r="E49" s="27">
        <v>95</v>
      </c>
      <c r="F49" s="53">
        <f t="shared" si="1"/>
        <v>116.85</v>
      </c>
      <c r="G49" s="61">
        <f t="shared" si="4"/>
        <v>116.85</v>
      </c>
      <c r="H49" s="55" t="s">
        <v>118</v>
      </c>
    </row>
    <row r="50" spans="1:8" ht="16.5" thickBot="1" x14ac:dyDescent="0.3">
      <c r="A50" s="73"/>
      <c r="B50" s="3" t="s">
        <v>1</v>
      </c>
      <c r="C50" s="34" t="s">
        <v>116</v>
      </c>
      <c r="D50" s="3" t="s">
        <v>10</v>
      </c>
      <c r="E50" s="29">
        <v>199</v>
      </c>
      <c r="F50" s="32">
        <f t="shared" si="1"/>
        <v>244.77</v>
      </c>
      <c r="G50" s="60">
        <f t="shared" si="4"/>
        <v>244.77</v>
      </c>
      <c r="H50" s="55" t="s">
        <v>117</v>
      </c>
    </row>
    <row r="51" spans="1:8" ht="15.75" x14ac:dyDescent="0.25">
      <c r="A51" s="72" t="s">
        <v>120</v>
      </c>
      <c r="B51" s="1" t="s">
        <v>11</v>
      </c>
      <c r="C51" s="33" t="s">
        <v>7</v>
      </c>
      <c r="D51" s="1" t="s">
        <v>0</v>
      </c>
      <c r="E51" s="27">
        <v>106</v>
      </c>
      <c r="F51" s="53">
        <f t="shared" si="1"/>
        <v>130.38</v>
      </c>
      <c r="G51" s="27">
        <f t="shared" si="4"/>
        <v>130.38</v>
      </c>
      <c r="H51" s="33" t="s">
        <v>80</v>
      </c>
    </row>
    <row r="52" spans="1:8" ht="15.75" x14ac:dyDescent="0.25">
      <c r="A52" s="75"/>
      <c r="B52" s="3" t="s">
        <v>11</v>
      </c>
      <c r="C52" s="34" t="s">
        <v>8</v>
      </c>
      <c r="D52" s="3" t="s">
        <v>0</v>
      </c>
      <c r="E52" s="27">
        <v>146</v>
      </c>
      <c r="F52" s="53">
        <f t="shared" si="1"/>
        <v>179.57999999999998</v>
      </c>
      <c r="G52" s="27">
        <f t="shared" si="4"/>
        <v>179.58</v>
      </c>
      <c r="H52" s="34" t="s">
        <v>80</v>
      </c>
    </row>
    <row r="53" spans="1:8" ht="15.75" x14ac:dyDescent="0.25">
      <c r="A53" s="73"/>
      <c r="B53" s="3" t="s">
        <v>1</v>
      </c>
      <c r="C53" s="34" t="s">
        <v>7</v>
      </c>
      <c r="D53" s="3" t="s">
        <v>10</v>
      </c>
      <c r="E53" s="27">
        <v>56</v>
      </c>
      <c r="F53" s="53">
        <f t="shared" si="1"/>
        <v>68.88</v>
      </c>
      <c r="G53" s="27">
        <f t="shared" si="4"/>
        <v>68.88</v>
      </c>
      <c r="H53" s="34" t="s">
        <v>81</v>
      </c>
    </row>
    <row r="54" spans="1:8" ht="15.75" x14ac:dyDescent="0.25">
      <c r="A54" s="73"/>
      <c r="B54" s="3" t="s">
        <v>1</v>
      </c>
      <c r="C54" s="34" t="s">
        <v>8</v>
      </c>
      <c r="D54" s="3" t="s">
        <v>10</v>
      </c>
      <c r="E54" s="27">
        <v>80</v>
      </c>
      <c r="F54" s="53">
        <f t="shared" si="1"/>
        <v>98.4</v>
      </c>
      <c r="G54" s="27">
        <f t="shared" si="4"/>
        <v>98.4</v>
      </c>
      <c r="H54" s="34" t="s">
        <v>81</v>
      </c>
    </row>
    <row r="55" spans="1:8" ht="16.5" thickBot="1" x14ac:dyDescent="0.3">
      <c r="A55" s="73"/>
      <c r="B55" s="3" t="s">
        <v>1</v>
      </c>
      <c r="C55" s="34" t="s">
        <v>165</v>
      </c>
      <c r="D55" s="3" t="s">
        <v>10</v>
      </c>
      <c r="E55" s="27">
        <v>102</v>
      </c>
      <c r="F55" s="53">
        <f t="shared" si="1"/>
        <v>125.46</v>
      </c>
      <c r="G55" s="27">
        <f t="shared" si="4"/>
        <v>125.46</v>
      </c>
      <c r="H55" s="34" t="s">
        <v>164</v>
      </c>
    </row>
    <row r="56" spans="1:8" ht="15.75" x14ac:dyDescent="0.25">
      <c r="A56" s="72" t="s">
        <v>211</v>
      </c>
      <c r="B56" s="1" t="s">
        <v>11</v>
      </c>
      <c r="C56" s="33" t="s">
        <v>7</v>
      </c>
      <c r="D56" s="1" t="s">
        <v>0</v>
      </c>
      <c r="E56" s="25">
        <v>106</v>
      </c>
      <c r="F56" s="31">
        <f t="shared" si="1"/>
        <v>130.38</v>
      </c>
      <c r="G56" s="25">
        <f t="shared" si="4"/>
        <v>130.38</v>
      </c>
      <c r="H56" s="33" t="s">
        <v>80</v>
      </c>
    </row>
    <row r="57" spans="1:8" ht="15.75" x14ac:dyDescent="0.25">
      <c r="A57" s="73"/>
      <c r="B57" s="3" t="s">
        <v>11</v>
      </c>
      <c r="C57" s="34" t="s">
        <v>8</v>
      </c>
      <c r="D57" s="3" t="s">
        <v>0</v>
      </c>
      <c r="E57" s="27">
        <v>146</v>
      </c>
      <c r="F57" s="53">
        <f t="shared" si="1"/>
        <v>179.57999999999998</v>
      </c>
      <c r="G57" s="27">
        <f t="shared" si="4"/>
        <v>179.58</v>
      </c>
      <c r="H57" s="34" t="s">
        <v>80</v>
      </c>
    </row>
    <row r="58" spans="1:8" ht="15.75" x14ac:dyDescent="0.25">
      <c r="A58" s="73"/>
      <c r="B58" s="3" t="s">
        <v>1</v>
      </c>
      <c r="C58" s="34" t="s">
        <v>7</v>
      </c>
      <c r="D58" s="3" t="s">
        <v>10</v>
      </c>
      <c r="E58" s="27">
        <v>56</v>
      </c>
      <c r="F58" s="53">
        <f t="shared" si="1"/>
        <v>68.88</v>
      </c>
      <c r="G58" s="27">
        <f t="shared" si="4"/>
        <v>68.88</v>
      </c>
      <c r="H58" s="34" t="s">
        <v>81</v>
      </c>
    </row>
    <row r="59" spans="1:8" ht="16.5" thickBot="1" x14ac:dyDescent="0.3">
      <c r="A59" s="74"/>
      <c r="B59" s="4" t="s">
        <v>1</v>
      </c>
      <c r="C59" s="35" t="s">
        <v>8</v>
      </c>
      <c r="D59" s="4" t="s">
        <v>10</v>
      </c>
      <c r="E59" s="29">
        <v>80</v>
      </c>
      <c r="F59" s="32">
        <f t="shared" si="1"/>
        <v>98.4</v>
      </c>
      <c r="G59" s="29">
        <f t="shared" si="4"/>
        <v>98.4</v>
      </c>
      <c r="H59" s="35" t="s">
        <v>81</v>
      </c>
    </row>
    <row r="60" spans="1:8" ht="15.75" x14ac:dyDescent="0.25">
      <c r="A60" s="72" t="s">
        <v>59</v>
      </c>
      <c r="B60" s="1" t="s">
        <v>11</v>
      </c>
      <c r="C60" s="33" t="s">
        <v>7</v>
      </c>
      <c r="D60" s="1" t="s">
        <v>0</v>
      </c>
      <c r="E60" s="25">
        <v>106</v>
      </c>
      <c r="F60" s="31">
        <f t="shared" ref="F60:F90" si="5">E60*1.23</f>
        <v>130.38</v>
      </c>
      <c r="G60" s="25">
        <f t="shared" si="4"/>
        <v>130.38</v>
      </c>
      <c r="H60" s="33" t="s">
        <v>80</v>
      </c>
    </row>
    <row r="61" spans="1:8" ht="15.75" x14ac:dyDescent="0.25">
      <c r="A61" s="73"/>
      <c r="B61" s="3" t="s">
        <v>11</v>
      </c>
      <c r="C61" s="34" t="s">
        <v>8</v>
      </c>
      <c r="D61" s="3" t="s">
        <v>0</v>
      </c>
      <c r="E61" s="27">
        <v>146</v>
      </c>
      <c r="F61" s="53">
        <f t="shared" si="5"/>
        <v>179.57999999999998</v>
      </c>
      <c r="G61" s="27">
        <f t="shared" si="4"/>
        <v>179.58</v>
      </c>
      <c r="H61" s="34" t="s">
        <v>80</v>
      </c>
    </row>
    <row r="62" spans="1:8" ht="15.75" x14ac:dyDescent="0.25">
      <c r="A62" s="73"/>
      <c r="B62" s="3" t="s">
        <v>1</v>
      </c>
      <c r="C62" s="34" t="s">
        <v>7</v>
      </c>
      <c r="D62" s="3" t="s">
        <v>10</v>
      </c>
      <c r="E62" s="27">
        <v>56</v>
      </c>
      <c r="F62" s="53">
        <f t="shared" si="5"/>
        <v>68.88</v>
      </c>
      <c r="G62" s="27">
        <f t="shared" si="4"/>
        <v>68.88</v>
      </c>
      <c r="H62" s="34" t="s">
        <v>81</v>
      </c>
    </row>
    <row r="63" spans="1:8" ht="16.5" thickBot="1" x14ac:dyDescent="0.3">
      <c r="A63" s="73"/>
      <c r="B63" s="3" t="s">
        <v>1</v>
      </c>
      <c r="C63" s="34" t="s">
        <v>8</v>
      </c>
      <c r="D63" s="3" t="s">
        <v>10</v>
      </c>
      <c r="E63" s="27">
        <v>80</v>
      </c>
      <c r="F63" s="53">
        <f t="shared" si="5"/>
        <v>98.4</v>
      </c>
      <c r="G63" s="27">
        <f t="shared" si="4"/>
        <v>98.4</v>
      </c>
      <c r="H63" s="34" t="s">
        <v>81</v>
      </c>
    </row>
    <row r="64" spans="1:8" ht="15.75" x14ac:dyDescent="0.25">
      <c r="A64" s="72" t="s">
        <v>228</v>
      </c>
      <c r="B64" s="1" t="s">
        <v>11</v>
      </c>
      <c r="C64" s="33" t="s">
        <v>7</v>
      </c>
      <c r="D64" s="1" t="s">
        <v>0</v>
      </c>
      <c r="E64" s="25">
        <v>106</v>
      </c>
      <c r="F64" s="31">
        <f t="shared" si="5"/>
        <v>130.38</v>
      </c>
      <c r="G64" s="59">
        <f t="shared" si="4"/>
        <v>130.38</v>
      </c>
      <c r="H64" s="54" t="s">
        <v>80</v>
      </c>
    </row>
    <row r="65" spans="1:8" ht="16.5" thickBot="1" x14ac:dyDescent="0.3">
      <c r="A65" s="74"/>
      <c r="B65" s="4" t="s">
        <v>11</v>
      </c>
      <c r="C65" s="35" t="s">
        <v>8</v>
      </c>
      <c r="D65" s="4" t="s">
        <v>0</v>
      </c>
      <c r="E65" s="29">
        <v>146</v>
      </c>
      <c r="F65" s="32">
        <f t="shared" si="5"/>
        <v>179.57999999999998</v>
      </c>
      <c r="G65" s="60">
        <f t="shared" si="4"/>
        <v>179.58</v>
      </c>
      <c r="H65" s="56" t="s">
        <v>80</v>
      </c>
    </row>
    <row r="66" spans="1:8" ht="15.75" x14ac:dyDescent="0.25">
      <c r="A66" s="73" t="s">
        <v>210</v>
      </c>
      <c r="B66" s="3" t="s">
        <v>11</v>
      </c>
      <c r="C66" s="34" t="s">
        <v>7</v>
      </c>
      <c r="D66" s="3" t="s">
        <v>0</v>
      </c>
      <c r="E66" s="27">
        <v>106</v>
      </c>
      <c r="F66" s="53">
        <f t="shared" si="5"/>
        <v>130.38</v>
      </c>
      <c r="G66" s="61">
        <f t="shared" si="4"/>
        <v>130.38</v>
      </c>
      <c r="H66" s="55" t="s">
        <v>80</v>
      </c>
    </row>
    <row r="67" spans="1:8" ht="15.75" x14ac:dyDescent="0.25">
      <c r="A67" s="73"/>
      <c r="B67" s="3" t="s">
        <v>11</v>
      </c>
      <c r="C67" s="34" t="s">
        <v>8</v>
      </c>
      <c r="D67" s="3" t="s">
        <v>0</v>
      </c>
      <c r="E67" s="27">
        <v>146</v>
      </c>
      <c r="F67" s="53">
        <f t="shared" si="5"/>
        <v>179.57999999999998</v>
      </c>
      <c r="G67" s="61">
        <f t="shared" si="4"/>
        <v>179.58</v>
      </c>
      <c r="H67" s="55" t="s">
        <v>80</v>
      </c>
    </row>
    <row r="68" spans="1:8" ht="15.75" x14ac:dyDescent="0.25">
      <c r="A68" s="73"/>
      <c r="B68" s="3" t="s">
        <v>1</v>
      </c>
      <c r="C68" s="34" t="s">
        <v>7</v>
      </c>
      <c r="D68" s="3" t="s">
        <v>10</v>
      </c>
      <c r="E68" s="27">
        <v>56</v>
      </c>
      <c r="F68" s="53">
        <f t="shared" si="5"/>
        <v>68.88</v>
      </c>
      <c r="G68" s="61">
        <f t="shared" si="4"/>
        <v>68.88</v>
      </c>
      <c r="H68" s="55" t="s">
        <v>81</v>
      </c>
    </row>
    <row r="69" spans="1:8" ht="16.5" thickBot="1" x14ac:dyDescent="0.3">
      <c r="A69" s="73"/>
      <c r="B69" s="3" t="s">
        <v>1</v>
      </c>
      <c r="C69" s="34" t="s">
        <v>8</v>
      </c>
      <c r="D69" s="3" t="s">
        <v>10</v>
      </c>
      <c r="E69" s="27">
        <v>80</v>
      </c>
      <c r="F69" s="53">
        <f t="shared" si="5"/>
        <v>98.4</v>
      </c>
      <c r="G69" s="61">
        <f t="shared" si="4"/>
        <v>98.4</v>
      </c>
      <c r="H69" s="55" t="s">
        <v>81</v>
      </c>
    </row>
    <row r="70" spans="1:8" ht="15.75" x14ac:dyDescent="0.25">
      <c r="A70" s="72" t="s">
        <v>242</v>
      </c>
      <c r="B70" s="1" t="s">
        <v>150</v>
      </c>
      <c r="C70" s="33" t="s">
        <v>157</v>
      </c>
      <c r="D70" s="1" t="s">
        <v>0</v>
      </c>
      <c r="E70" s="25">
        <v>59</v>
      </c>
      <c r="F70" s="31">
        <f t="shared" si="5"/>
        <v>72.569999999999993</v>
      </c>
      <c r="G70" s="59">
        <f t="shared" si="4"/>
        <v>72.569999999999993</v>
      </c>
      <c r="H70" s="54" t="s">
        <v>82</v>
      </c>
    </row>
    <row r="71" spans="1:8" ht="15.75" x14ac:dyDescent="0.25">
      <c r="A71" s="73"/>
      <c r="B71" s="3" t="s">
        <v>150</v>
      </c>
      <c r="C71" s="34" t="s">
        <v>119</v>
      </c>
      <c r="D71" s="3" t="s">
        <v>0</v>
      </c>
      <c r="E71" s="27">
        <v>117</v>
      </c>
      <c r="F71" s="53">
        <f t="shared" si="5"/>
        <v>143.91</v>
      </c>
      <c r="G71" s="61">
        <f t="shared" si="4"/>
        <v>143.91</v>
      </c>
      <c r="H71" s="55" t="s">
        <v>82</v>
      </c>
    </row>
    <row r="72" spans="1:8" ht="15.75" x14ac:dyDescent="0.25">
      <c r="A72" s="73"/>
      <c r="B72" s="3" t="s">
        <v>150</v>
      </c>
      <c r="C72" s="34" t="s">
        <v>158</v>
      </c>
      <c r="D72" s="3" t="s">
        <v>0</v>
      </c>
      <c r="E72" s="27">
        <v>108</v>
      </c>
      <c r="F72" s="53">
        <f t="shared" si="5"/>
        <v>132.84</v>
      </c>
      <c r="G72" s="61">
        <f t="shared" si="4"/>
        <v>132.84</v>
      </c>
      <c r="H72" s="55" t="s">
        <v>80</v>
      </c>
    </row>
    <row r="73" spans="1:8" ht="15.75" x14ac:dyDescent="0.25">
      <c r="A73" s="73"/>
      <c r="B73" s="3" t="s">
        <v>150</v>
      </c>
      <c r="C73" s="34" t="s">
        <v>159</v>
      </c>
      <c r="D73" s="3" t="s">
        <v>0</v>
      </c>
      <c r="E73" s="27">
        <v>150</v>
      </c>
      <c r="F73" s="53">
        <f t="shared" si="5"/>
        <v>184.5</v>
      </c>
      <c r="G73" s="61">
        <f t="shared" si="4"/>
        <v>184.5</v>
      </c>
      <c r="H73" s="55" t="s">
        <v>80</v>
      </c>
    </row>
    <row r="74" spans="1:8" ht="16.5" thickBot="1" x14ac:dyDescent="0.3">
      <c r="A74" s="74"/>
      <c r="B74" s="4" t="s">
        <v>14</v>
      </c>
      <c r="C74" s="35" t="s">
        <v>13</v>
      </c>
      <c r="D74" s="4" t="s">
        <v>0</v>
      </c>
      <c r="E74" s="29">
        <v>171</v>
      </c>
      <c r="F74" s="32">
        <f t="shared" si="5"/>
        <v>210.32999999999998</v>
      </c>
      <c r="G74" s="60">
        <f t="shared" si="4"/>
        <v>210.33</v>
      </c>
      <c r="H74" s="55" t="s">
        <v>84</v>
      </c>
    </row>
    <row r="75" spans="1:8" ht="15.75" x14ac:dyDescent="0.25">
      <c r="A75" s="72" t="s">
        <v>68</v>
      </c>
      <c r="B75" s="1" t="s">
        <v>11</v>
      </c>
      <c r="C75" s="33" t="s">
        <v>7</v>
      </c>
      <c r="D75" s="1" t="s">
        <v>0</v>
      </c>
      <c r="E75" s="25">
        <v>106</v>
      </c>
      <c r="F75" s="53">
        <f t="shared" si="5"/>
        <v>130.38</v>
      </c>
      <c r="G75" s="59">
        <f t="shared" si="4"/>
        <v>130.38</v>
      </c>
      <c r="H75" s="54" t="s">
        <v>80</v>
      </c>
    </row>
    <row r="76" spans="1:8" ht="15.75" x14ac:dyDescent="0.25">
      <c r="A76" s="73"/>
      <c r="B76" s="3" t="s">
        <v>11</v>
      </c>
      <c r="C76" s="34" t="s">
        <v>8</v>
      </c>
      <c r="D76" s="3" t="s">
        <v>0</v>
      </c>
      <c r="E76" s="27">
        <v>146</v>
      </c>
      <c r="F76" s="53">
        <f t="shared" si="5"/>
        <v>179.57999999999998</v>
      </c>
      <c r="G76" s="61">
        <f t="shared" si="4"/>
        <v>179.58</v>
      </c>
      <c r="H76" s="55" t="s">
        <v>80</v>
      </c>
    </row>
    <row r="77" spans="1:8" ht="15.75" x14ac:dyDescent="0.25">
      <c r="A77" s="73"/>
      <c r="B77" s="3" t="s">
        <v>1</v>
      </c>
      <c r="C77" s="34" t="s">
        <v>7</v>
      </c>
      <c r="D77" s="3" t="s">
        <v>10</v>
      </c>
      <c r="E77" s="27">
        <v>56</v>
      </c>
      <c r="F77" s="53">
        <f t="shared" si="5"/>
        <v>68.88</v>
      </c>
      <c r="G77" s="61">
        <f t="shared" si="4"/>
        <v>68.88</v>
      </c>
      <c r="H77" s="55" t="s">
        <v>81</v>
      </c>
    </row>
    <row r="78" spans="1:8" ht="16.5" thickBot="1" x14ac:dyDescent="0.3">
      <c r="A78" s="73"/>
      <c r="B78" s="3" t="s">
        <v>1</v>
      </c>
      <c r="C78" s="34" t="s">
        <v>8</v>
      </c>
      <c r="D78" s="3" t="s">
        <v>10</v>
      </c>
      <c r="E78" s="27">
        <v>80</v>
      </c>
      <c r="F78" s="53">
        <f t="shared" si="5"/>
        <v>98.4</v>
      </c>
      <c r="G78" s="61">
        <f t="shared" si="4"/>
        <v>98.4</v>
      </c>
      <c r="H78" s="55" t="s">
        <v>81</v>
      </c>
    </row>
    <row r="79" spans="1:8" ht="15.75" x14ac:dyDescent="0.25">
      <c r="A79" s="72" t="s">
        <v>15</v>
      </c>
      <c r="B79" s="1" t="s">
        <v>11</v>
      </c>
      <c r="C79" s="33" t="s">
        <v>7</v>
      </c>
      <c r="D79" s="1" t="s">
        <v>0</v>
      </c>
      <c r="E79" s="25">
        <v>106</v>
      </c>
      <c r="F79" s="31">
        <f t="shared" si="5"/>
        <v>130.38</v>
      </c>
      <c r="G79" s="59">
        <f t="shared" si="4"/>
        <v>130.38</v>
      </c>
      <c r="H79" s="33" t="s">
        <v>80</v>
      </c>
    </row>
    <row r="80" spans="1:8" ht="15.75" x14ac:dyDescent="0.25">
      <c r="A80" s="73"/>
      <c r="B80" s="3" t="s">
        <v>11</v>
      </c>
      <c r="C80" s="34" t="s">
        <v>8</v>
      </c>
      <c r="D80" s="3" t="s">
        <v>0</v>
      </c>
      <c r="E80" s="27">
        <v>146</v>
      </c>
      <c r="F80" s="53">
        <f t="shared" si="5"/>
        <v>179.57999999999998</v>
      </c>
      <c r="G80" s="61">
        <f t="shared" si="4"/>
        <v>179.58</v>
      </c>
      <c r="H80" s="34" t="s">
        <v>80</v>
      </c>
    </row>
    <row r="81" spans="1:8" ht="15.75" x14ac:dyDescent="0.25">
      <c r="A81" s="76"/>
      <c r="B81" s="3" t="s">
        <v>1</v>
      </c>
      <c r="C81" s="34" t="s">
        <v>7</v>
      </c>
      <c r="D81" s="3" t="s">
        <v>10</v>
      </c>
      <c r="E81" s="27">
        <v>56</v>
      </c>
      <c r="F81" s="53">
        <f t="shared" si="5"/>
        <v>68.88</v>
      </c>
      <c r="G81" s="61">
        <f t="shared" si="4"/>
        <v>68.88</v>
      </c>
      <c r="H81" s="34" t="s">
        <v>81</v>
      </c>
    </row>
    <row r="82" spans="1:8" ht="16.5" thickBot="1" x14ac:dyDescent="0.3">
      <c r="A82" s="76"/>
      <c r="B82" s="3" t="s">
        <v>1</v>
      </c>
      <c r="C82" s="34" t="s">
        <v>8</v>
      </c>
      <c r="D82" s="3" t="s">
        <v>10</v>
      </c>
      <c r="E82" s="27">
        <v>80</v>
      </c>
      <c r="F82" s="53">
        <f t="shared" si="5"/>
        <v>98.4</v>
      </c>
      <c r="G82" s="61">
        <f t="shared" si="4"/>
        <v>98.4</v>
      </c>
      <c r="H82" s="35" t="s">
        <v>81</v>
      </c>
    </row>
    <row r="83" spans="1:8" ht="15.75" x14ac:dyDescent="0.25">
      <c r="A83" s="72" t="s">
        <v>89</v>
      </c>
      <c r="B83" s="1" t="s">
        <v>11</v>
      </c>
      <c r="C83" s="33" t="s">
        <v>7</v>
      </c>
      <c r="D83" s="1" t="s">
        <v>0</v>
      </c>
      <c r="E83" s="25">
        <v>106</v>
      </c>
      <c r="F83" s="31">
        <f t="shared" si="5"/>
        <v>130.38</v>
      </c>
      <c r="G83" s="59">
        <f t="shared" si="4"/>
        <v>130.38</v>
      </c>
      <c r="H83" s="55" t="s">
        <v>80</v>
      </c>
    </row>
    <row r="84" spans="1:8" ht="15.75" x14ac:dyDescent="0.25">
      <c r="A84" s="73"/>
      <c r="B84" s="3" t="s">
        <v>11</v>
      </c>
      <c r="C84" s="34" t="s">
        <v>8</v>
      </c>
      <c r="D84" s="3" t="s">
        <v>0</v>
      </c>
      <c r="E84" s="27">
        <v>146</v>
      </c>
      <c r="F84" s="53">
        <f t="shared" si="5"/>
        <v>179.57999999999998</v>
      </c>
      <c r="G84" s="61">
        <f t="shared" si="4"/>
        <v>179.58</v>
      </c>
      <c r="H84" s="55" t="s">
        <v>80</v>
      </c>
    </row>
    <row r="85" spans="1:8" ht="15.75" x14ac:dyDescent="0.25">
      <c r="A85" s="73"/>
      <c r="B85" s="3" t="s">
        <v>1</v>
      </c>
      <c r="C85" s="34" t="s">
        <v>7</v>
      </c>
      <c r="D85" s="3" t="s">
        <v>10</v>
      </c>
      <c r="E85" s="27">
        <v>56</v>
      </c>
      <c r="F85" s="53">
        <f t="shared" si="5"/>
        <v>68.88</v>
      </c>
      <c r="G85" s="61">
        <f t="shared" si="4"/>
        <v>68.88</v>
      </c>
      <c r="H85" s="55" t="s">
        <v>81</v>
      </c>
    </row>
    <row r="86" spans="1:8" ht="16.5" thickBot="1" x14ac:dyDescent="0.3">
      <c r="A86" s="73"/>
      <c r="B86" s="3" t="s">
        <v>1</v>
      </c>
      <c r="C86" s="34" t="s">
        <v>8</v>
      </c>
      <c r="D86" s="3" t="s">
        <v>10</v>
      </c>
      <c r="E86" s="29">
        <v>80</v>
      </c>
      <c r="F86" s="32">
        <f t="shared" si="5"/>
        <v>98.4</v>
      </c>
      <c r="G86" s="60">
        <f t="shared" si="4"/>
        <v>98.4</v>
      </c>
      <c r="H86" s="55" t="s">
        <v>81</v>
      </c>
    </row>
    <row r="87" spans="1:8" ht="15.75" x14ac:dyDescent="0.25">
      <c r="A87" s="72" t="s">
        <v>147</v>
      </c>
      <c r="B87" s="1" t="s">
        <v>11</v>
      </c>
      <c r="C87" s="33" t="s">
        <v>7</v>
      </c>
      <c r="D87" s="1" t="s">
        <v>0</v>
      </c>
      <c r="E87" s="27">
        <v>106</v>
      </c>
      <c r="F87" s="53">
        <f t="shared" si="5"/>
        <v>130.38</v>
      </c>
      <c r="G87" s="61">
        <f t="shared" si="4"/>
        <v>130.38</v>
      </c>
      <c r="H87" s="54" t="s">
        <v>80</v>
      </c>
    </row>
    <row r="88" spans="1:8" ht="15.75" x14ac:dyDescent="0.25">
      <c r="A88" s="73"/>
      <c r="B88" s="3" t="s">
        <v>11</v>
      </c>
      <c r="C88" s="34" t="s">
        <v>8</v>
      </c>
      <c r="D88" s="3" t="s">
        <v>0</v>
      </c>
      <c r="E88" s="27">
        <v>146</v>
      </c>
      <c r="F88" s="53">
        <f t="shared" si="5"/>
        <v>179.57999999999998</v>
      </c>
      <c r="G88" s="61">
        <f t="shared" si="4"/>
        <v>179.58</v>
      </c>
      <c r="H88" s="55" t="s">
        <v>80</v>
      </c>
    </row>
    <row r="89" spans="1:8" ht="15.75" x14ac:dyDescent="0.25">
      <c r="A89" s="73"/>
      <c r="B89" s="3" t="s">
        <v>1</v>
      </c>
      <c r="C89" s="34" t="s">
        <v>7</v>
      </c>
      <c r="D89" s="3" t="s">
        <v>10</v>
      </c>
      <c r="E89" s="27">
        <v>56</v>
      </c>
      <c r="F89" s="53">
        <f t="shared" si="5"/>
        <v>68.88</v>
      </c>
      <c r="G89" s="61">
        <f t="shared" si="4"/>
        <v>68.88</v>
      </c>
      <c r="H89" s="55" t="s">
        <v>81</v>
      </c>
    </row>
    <row r="90" spans="1:8" ht="16.5" thickBot="1" x14ac:dyDescent="0.3">
      <c r="A90" s="73"/>
      <c r="B90" s="3" t="s">
        <v>1</v>
      </c>
      <c r="C90" s="34" t="s">
        <v>8</v>
      </c>
      <c r="D90" s="3" t="s">
        <v>10</v>
      </c>
      <c r="E90" s="27">
        <v>80</v>
      </c>
      <c r="F90" s="53">
        <f t="shared" si="5"/>
        <v>98.4</v>
      </c>
      <c r="G90" s="61">
        <f t="shared" si="4"/>
        <v>98.4</v>
      </c>
      <c r="H90" s="55" t="s">
        <v>81</v>
      </c>
    </row>
    <row r="91" spans="1:8" ht="15.75" x14ac:dyDescent="0.25">
      <c r="A91" s="72" t="s">
        <v>213</v>
      </c>
      <c r="B91" s="1" t="s">
        <v>11</v>
      </c>
      <c r="C91" s="33" t="s">
        <v>8</v>
      </c>
      <c r="D91" s="1" t="s">
        <v>0</v>
      </c>
      <c r="E91" s="59">
        <v>60</v>
      </c>
      <c r="F91" s="31">
        <f t="shared" ref="F91:F136" si="6">E91*1.23</f>
        <v>73.8</v>
      </c>
      <c r="G91" s="31">
        <f t="shared" si="4"/>
        <v>73.8</v>
      </c>
      <c r="H91" s="33" t="s">
        <v>82</v>
      </c>
    </row>
    <row r="92" spans="1:8" ht="16.5" thickBot="1" x14ac:dyDescent="0.3">
      <c r="A92" s="74"/>
      <c r="B92" s="80" t="s">
        <v>244</v>
      </c>
      <c r="C92" s="81" t="s">
        <v>245</v>
      </c>
      <c r="D92" s="4"/>
      <c r="E92" s="60"/>
      <c r="F92" s="32"/>
      <c r="G92" s="32"/>
      <c r="H92" s="35"/>
    </row>
    <row r="93" spans="1:8" ht="15.75" x14ac:dyDescent="0.25">
      <c r="A93" s="73" t="s">
        <v>151</v>
      </c>
      <c r="B93" s="3" t="s">
        <v>160</v>
      </c>
      <c r="C93" s="34" t="s">
        <v>152</v>
      </c>
      <c r="D93" s="3" t="s">
        <v>0</v>
      </c>
      <c r="E93" s="27">
        <v>171</v>
      </c>
      <c r="F93" s="53">
        <f t="shared" si="6"/>
        <v>210.32999999999998</v>
      </c>
      <c r="G93" s="27">
        <f t="shared" si="4"/>
        <v>210.33</v>
      </c>
      <c r="H93" s="96" t="s">
        <v>84</v>
      </c>
    </row>
    <row r="94" spans="1:8" ht="15.75" x14ac:dyDescent="0.25">
      <c r="A94" s="73"/>
      <c r="B94" s="3" t="s">
        <v>161</v>
      </c>
      <c r="C94" s="34" t="s">
        <v>153</v>
      </c>
      <c r="D94" s="3" t="s">
        <v>0</v>
      </c>
      <c r="E94" s="27">
        <v>222</v>
      </c>
      <c r="F94" s="53">
        <f t="shared" si="6"/>
        <v>273.06</v>
      </c>
      <c r="G94" s="27">
        <f t="shared" si="4"/>
        <v>273.06</v>
      </c>
      <c r="H94" s="96"/>
    </row>
    <row r="95" spans="1:8" ht="15.75" x14ac:dyDescent="0.25">
      <c r="A95" s="73"/>
      <c r="B95" s="3" t="s">
        <v>161</v>
      </c>
      <c r="C95" s="34" t="s">
        <v>154</v>
      </c>
      <c r="D95" s="3" t="s">
        <v>0</v>
      </c>
      <c r="E95" s="27">
        <v>157</v>
      </c>
      <c r="F95" s="53">
        <f t="shared" si="6"/>
        <v>193.10999999999999</v>
      </c>
      <c r="G95" s="27">
        <f t="shared" si="4"/>
        <v>193.11</v>
      </c>
      <c r="H95" s="96"/>
    </row>
    <row r="96" spans="1:8" ht="16.5" thickBot="1" x14ac:dyDescent="0.3">
      <c r="A96" s="74"/>
      <c r="B96" s="4" t="s">
        <v>162</v>
      </c>
      <c r="C96" s="35" t="s">
        <v>155</v>
      </c>
      <c r="D96" s="4" t="s">
        <v>0</v>
      </c>
      <c r="E96" s="29">
        <v>486</v>
      </c>
      <c r="F96" s="32">
        <f t="shared" si="6"/>
        <v>597.78</v>
      </c>
      <c r="G96" s="29">
        <f t="shared" si="4"/>
        <v>597.78</v>
      </c>
      <c r="H96" s="97"/>
    </row>
    <row r="97" spans="1:8" ht="15.75" x14ac:dyDescent="0.25">
      <c r="A97" s="72" t="s">
        <v>222</v>
      </c>
      <c r="B97" s="1" t="s">
        <v>11</v>
      </c>
      <c r="C97" s="33" t="s">
        <v>7</v>
      </c>
      <c r="D97" s="1" t="s">
        <v>0</v>
      </c>
      <c r="E97" s="25">
        <v>106</v>
      </c>
      <c r="F97" s="31">
        <f t="shared" si="6"/>
        <v>130.38</v>
      </c>
      <c r="G97" s="59">
        <f t="shared" si="4"/>
        <v>130.38</v>
      </c>
      <c r="H97" s="54" t="s">
        <v>80</v>
      </c>
    </row>
    <row r="98" spans="1:8" ht="15.75" x14ac:dyDescent="0.25">
      <c r="A98" s="75"/>
      <c r="B98" s="3" t="s">
        <v>11</v>
      </c>
      <c r="C98" s="34" t="s">
        <v>8</v>
      </c>
      <c r="D98" s="3" t="s">
        <v>0</v>
      </c>
      <c r="E98" s="27">
        <v>146</v>
      </c>
      <c r="F98" s="53">
        <f t="shared" si="6"/>
        <v>179.57999999999998</v>
      </c>
      <c r="G98" s="61">
        <f t="shared" si="4"/>
        <v>179.58</v>
      </c>
      <c r="H98" s="55" t="s">
        <v>80</v>
      </c>
    </row>
    <row r="99" spans="1:8" ht="15.75" x14ac:dyDescent="0.25">
      <c r="A99" s="75"/>
      <c r="B99" s="3" t="s">
        <v>11</v>
      </c>
      <c r="C99" s="34" t="s">
        <v>219</v>
      </c>
      <c r="D99" s="3" t="s">
        <v>0</v>
      </c>
      <c r="E99" s="27">
        <v>255</v>
      </c>
      <c r="F99" s="53">
        <f t="shared" si="6"/>
        <v>313.64999999999998</v>
      </c>
      <c r="G99" s="61">
        <f t="shared" si="4"/>
        <v>313.64999999999998</v>
      </c>
      <c r="H99" s="55" t="s">
        <v>220</v>
      </c>
    </row>
    <row r="100" spans="1:8" ht="15.75" x14ac:dyDescent="0.25">
      <c r="A100" s="73"/>
      <c r="B100" s="3" t="s">
        <v>1</v>
      </c>
      <c r="C100" s="34" t="s">
        <v>7</v>
      </c>
      <c r="D100" s="3" t="s">
        <v>10</v>
      </c>
      <c r="E100" s="27">
        <v>56</v>
      </c>
      <c r="F100" s="53">
        <f t="shared" si="6"/>
        <v>68.88</v>
      </c>
      <c r="G100" s="61">
        <f t="shared" si="4"/>
        <v>68.88</v>
      </c>
      <c r="H100" s="55" t="s">
        <v>81</v>
      </c>
    </row>
    <row r="101" spans="1:8" ht="16.5" thickBot="1" x14ac:dyDescent="0.3">
      <c r="A101" s="73"/>
      <c r="B101" s="3" t="s">
        <v>1</v>
      </c>
      <c r="C101" s="34" t="s">
        <v>8</v>
      </c>
      <c r="D101" s="3" t="s">
        <v>10</v>
      </c>
      <c r="E101" s="27">
        <v>80</v>
      </c>
      <c r="F101" s="53">
        <f t="shared" si="6"/>
        <v>98.4</v>
      </c>
      <c r="G101" s="60">
        <f t="shared" ref="G101:G150" si="7">ROUND(F101,2)</f>
        <v>98.4</v>
      </c>
      <c r="H101" s="55" t="s">
        <v>81</v>
      </c>
    </row>
    <row r="102" spans="1:8" ht="15.75" x14ac:dyDescent="0.25">
      <c r="A102" s="72" t="s">
        <v>90</v>
      </c>
      <c r="B102" s="1" t="s">
        <v>11</v>
      </c>
      <c r="C102" s="33" t="s">
        <v>7</v>
      </c>
      <c r="D102" s="1" t="s">
        <v>0</v>
      </c>
      <c r="E102" s="25">
        <v>106</v>
      </c>
      <c r="F102" s="31">
        <f t="shared" si="6"/>
        <v>130.38</v>
      </c>
      <c r="G102" s="25">
        <f t="shared" si="7"/>
        <v>130.38</v>
      </c>
      <c r="H102" s="33" t="s">
        <v>80</v>
      </c>
    </row>
    <row r="103" spans="1:8" ht="15.75" x14ac:dyDescent="0.25">
      <c r="A103" s="73"/>
      <c r="B103" s="3" t="s">
        <v>11</v>
      </c>
      <c r="C103" s="34" t="s">
        <v>8</v>
      </c>
      <c r="D103" s="3" t="s">
        <v>0</v>
      </c>
      <c r="E103" s="27">
        <v>146</v>
      </c>
      <c r="F103" s="53">
        <f t="shared" si="6"/>
        <v>179.57999999999998</v>
      </c>
      <c r="G103" s="27">
        <f t="shared" si="7"/>
        <v>179.58</v>
      </c>
      <c r="H103" s="34" t="s">
        <v>80</v>
      </c>
    </row>
    <row r="104" spans="1:8" ht="15.75" x14ac:dyDescent="0.25">
      <c r="A104" s="73"/>
      <c r="B104" s="3" t="s">
        <v>1</v>
      </c>
      <c r="C104" s="34" t="s">
        <v>7</v>
      </c>
      <c r="D104" s="3" t="s">
        <v>10</v>
      </c>
      <c r="E104" s="27">
        <v>56</v>
      </c>
      <c r="F104" s="53">
        <f t="shared" si="6"/>
        <v>68.88</v>
      </c>
      <c r="G104" s="27">
        <f t="shared" si="7"/>
        <v>68.88</v>
      </c>
      <c r="H104" s="34" t="s">
        <v>81</v>
      </c>
    </row>
    <row r="105" spans="1:8" ht="16.5" thickBot="1" x14ac:dyDescent="0.3">
      <c r="A105" s="74"/>
      <c r="B105" s="4" t="s">
        <v>1</v>
      </c>
      <c r="C105" s="35" t="s">
        <v>8</v>
      </c>
      <c r="D105" s="4" t="s">
        <v>10</v>
      </c>
      <c r="E105" s="29">
        <v>80</v>
      </c>
      <c r="F105" s="32">
        <f t="shared" si="6"/>
        <v>98.4</v>
      </c>
      <c r="G105" s="29">
        <f t="shared" si="7"/>
        <v>98.4</v>
      </c>
      <c r="H105" s="35" t="s">
        <v>81</v>
      </c>
    </row>
    <row r="106" spans="1:8" ht="15.75" x14ac:dyDescent="0.25">
      <c r="A106" s="73" t="s">
        <v>87</v>
      </c>
      <c r="B106" s="3" t="s">
        <v>11</v>
      </c>
      <c r="C106" s="34" t="s">
        <v>7</v>
      </c>
      <c r="D106" s="3" t="s">
        <v>0</v>
      </c>
      <c r="E106" s="27">
        <v>106</v>
      </c>
      <c r="F106" s="53">
        <f t="shared" si="6"/>
        <v>130.38</v>
      </c>
      <c r="G106" s="27">
        <f t="shared" si="7"/>
        <v>130.38</v>
      </c>
      <c r="H106" s="34" t="s">
        <v>80</v>
      </c>
    </row>
    <row r="107" spans="1:8" ht="15.75" x14ac:dyDescent="0.25">
      <c r="A107" s="73"/>
      <c r="B107" s="3" t="s">
        <v>11</v>
      </c>
      <c r="C107" s="34" t="s">
        <v>8</v>
      </c>
      <c r="D107" s="3" t="s">
        <v>0</v>
      </c>
      <c r="E107" s="27">
        <v>146</v>
      </c>
      <c r="F107" s="53">
        <f t="shared" si="6"/>
        <v>179.57999999999998</v>
      </c>
      <c r="G107" s="27">
        <f t="shared" si="7"/>
        <v>179.58</v>
      </c>
      <c r="H107" s="34" t="s">
        <v>80</v>
      </c>
    </row>
    <row r="108" spans="1:8" ht="15.75" x14ac:dyDescent="0.25">
      <c r="A108" s="73"/>
      <c r="B108" s="3" t="s">
        <v>1</v>
      </c>
      <c r="C108" s="34" t="s">
        <v>7</v>
      </c>
      <c r="D108" s="3" t="s">
        <v>10</v>
      </c>
      <c r="E108" s="27">
        <v>56</v>
      </c>
      <c r="F108" s="53">
        <f t="shared" si="6"/>
        <v>68.88</v>
      </c>
      <c r="G108" s="27">
        <f t="shared" si="7"/>
        <v>68.88</v>
      </c>
      <c r="H108" s="34" t="s">
        <v>81</v>
      </c>
    </row>
    <row r="109" spans="1:8" ht="15.75" x14ac:dyDescent="0.25">
      <c r="A109" s="73"/>
      <c r="B109" s="3" t="s">
        <v>1</v>
      </c>
      <c r="C109" s="34" t="s">
        <v>8</v>
      </c>
      <c r="D109" s="3" t="s">
        <v>10</v>
      </c>
      <c r="E109" s="27">
        <v>80</v>
      </c>
      <c r="F109" s="53">
        <f t="shared" si="6"/>
        <v>98.4</v>
      </c>
      <c r="G109" s="27">
        <f t="shared" si="7"/>
        <v>98.4</v>
      </c>
      <c r="H109" s="34" t="s">
        <v>81</v>
      </c>
    </row>
    <row r="110" spans="1:8" ht="16.5" thickBot="1" x14ac:dyDescent="0.3">
      <c r="A110" s="73"/>
      <c r="B110" s="3" t="s">
        <v>1</v>
      </c>
      <c r="C110" s="34" t="s">
        <v>166</v>
      </c>
      <c r="D110" s="3" t="s">
        <v>10</v>
      </c>
      <c r="E110" s="27">
        <v>81</v>
      </c>
      <c r="F110" s="53">
        <f t="shared" si="6"/>
        <v>99.63</v>
      </c>
      <c r="G110" s="27">
        <f t="shared" si="7"/>
        <v>99.63</v>
      </c>
      <c r="H110" s="35" t="s">
        <v>167</v>
      </c>
    </row>
    <row r="111" spans="1:8" ht="17.25" customHeight="1" x14ac:dyDescent="0.25">
      <c r="A111" s="72" t="s">
        <v>88</v>
      </c>
      <c r="B111" s="1" t="s">
        <v>11</v>
      </c>
      <c r="C111" s="33" t="s">
        <v>7</v>
      </c>
      <c r="D111" s="1" t="s">
        <v>0</v>
      </c>
      <c r="E111" s="25">
        <v>106</v>
      </c>
      <c r="F111" s="31">
        <f t="shared" si="6"/>
        <v>130.38</v>
      </c>
      <c r="G111" s="25">
        <f t="shared" si="7"/>
        <v>130.38</v>
      </c>
      <c r="H111" s="33" t="s">
        <v>80</v>
      </c>
    </row>
    <row r="112" spans="1:8" ht="15.75" x14ac:dyDescent="0.25">
      <c r="A112" s="73"/>
      <c r="B112" s="3" t="s">
        <v>11</v>
      </c>
      <c r="C112" s="34" t="s">
        <v>8</v>
      </c>
      <c r="D112" s="3" t="s">
        <v>0</v>
      </c>
      <c r="E112" s="27">
        <v>146</v>
      </c>
      <c r="F112" s="53">
        <f t="shared" si="6"/>
        <v>179.57999999999998</v>
      </c>
      <c r="G112" s="27">
        <f t="shared" si="7"/>
        <v>179.58</v>
      </c>
      <c r="H112" s="34" t="s">
        <v>80</v>
      </c>
    </row>
    <row r="113" spans="1:8" ht="15.75" x14ac:dyDescent="0.25">
      <c r="A113" s="73"/>
      <c r="B113" s="3" t="s">
        <v>1</v>
      </c>
      <c r="C113" s="34" t="s">
        <v>7</v>
      </c>
      <c r="D113" s="3" t="s">
        <v>10</v>
      </c>
      <c r="E113" s="27">
        <v>56</v>
      </c>
      <c r="F113" s="53">
        <f t="shared" si="6"/>
        <v>68.88</v>
      </c>
      <c r="G113" s="27">
        <f t="shared" si="7"/>
        <v>68.88</v>
      </c>
      <c r="H113" s="34" t="s">
        <v>81</v>
      </c>
    </row>
    <row r="114" spans="1:8" ht="16.5" thickBot="1" x14ac:dyDescent="0.3">
      <c r="A114" s="74"/>
      <c r="B114" s="4" t="s">
        <v>1</v>
      </c>
      <c r="C114" s="35" t="s">
        <v>8</v>
      </c>
      <c r="D114" s="4" t="s">
        <v>10</v>
      </c>
      <c r="E114" s="29">
        <v>80</v>
      </c>
      <c r="F114" s="32">
        <f t="shared" si="6"/>
        <v>98.4</v>
      </c>
      <c r="G114" s="29">
        <f t="shared" si="7"/>
        <v>98.4</v>
      </c>
      <c r="H114" s="35" t="s">
        <v>81</v>
      </c>
    </row>
    <row r="115" spans="1:8" ht="15.75" x14ac:dyDescent="0.25">
      <c r="A115" s="73" t="s">
        <v>146</v>
      </c>
      <c r="B115" s="3" t="s">
        <v>11</v>
      </c>
      <c r="C115" s="34" t="s">
        <v>7</v>
      </c>
      <c r="D115" s="3" t="s">
        <v>0</v>
      </c>
      <c r="E115" s="27">
        <v>106</v>
      </c>
      <c r="F115" s="53">
        <f t="shared" si="6"/>
        <v>130.38</v>
      </c>
      <c r="G115" s="27">
        <f t="shared" si="7"/>
        <v>130.38</v>
      </c>
      <c r="H115" s="34" t="s">
        <v>80</v>
      </c>
    </row>
    <row r="116" spans="1:8" ht="15.75" x14ac:dyDescent="0.25">
      <c r="A116" s="75"/>
      <c r="B116" s="3" t="s">
        <v>11</v>
      </c>
      <c r="C116" s="34" t="s">
        <v>8</v>
      </c>
      <c r="D116" s="3" t="s">
        <v>0</v>
      </c>
      <c r="E116" s="27">
        <v>146</v>
      </c>
      <c r="F116" s="53">
        <f t="shared" si="6"/>
        <v>179.57999999999998</v>
      </c>
      <c r="G116" s="27">
        <f t="shared" si="7"/>
        <v>179.58</v>
      </c>
      <c r="H116" s="34" t="s">
        <v>80</v>
      </c>
    </row>
    <row r="117" spans="1:8" ht="15.75" x14ac:dyDescent="0.25">
      <c r="A117" s="75"/>
      <c r="B117" s="3" t="s">
        <v>1</v>
      </c>
      <c r="C117" s="34" t="s">
        <v>7</v>
      </c>
      <c r="D117" s="3" t="s">
        <v>10</v>
      </c>
      <c r="E117" s="27">
        <v>56</v>
      </c>
      <c r="F117" s="53">
        <f t="shared" si="6"/>
        <v>68.88</v>
      </c>
      <c r="G117" s="27">
        <f t="shared" si="7"/>
        <v>68.88</v>
      </c>
      <c r="H117" s="34" t="s">
        <v>81</v>
      </c>
    </row>
    <row r="118" spans="1:8" ht="16.5" thickBot="1" x14ac:dyDescent="0.3">
      <c r="A118" s="75"/>
      <c r="B118" s="3" t="s">
        <v>1</v>
      </c>
      <c r="C118" s="34" t="s">
        <v>8</v>
      </c>
      <c r="D118" s="3" t="s">
        <v>10</v>
      </c>
      <c r="E118" s="27">
        <v>80</v>
      </c>
      <c r="F118" s="53">
        <f t="shared" si="6"/>
        <v>98.4</v>
      </c>
      <c r="G118" s="27">
        <f t="shared" si="7"/>
        <v>98.4</v>
      </c>
      <c r="H118" s="34" t="s">
        <v>81</v>
      </c>
    </row>
    <row r="119" spans="1:8" ht="15.75" x14ac:dyDescent="0.25">
      <c r="A119" s="72" t="s">
        <v>77</v>
      </c>
      <c r="B119" s="1" t="s">
        <v>11</v>
      </c>
      <c r="C119" s="33" t="s">
        <v>7</v>
      </c>
      <c r="D119" s="1" t="s">
        <v>0</v>
      </c>
      <c r="E119" s="25">
        <v>106</v>
      </c>
      <c r="F119" s="31">
        <f t="shared" si="6"/>
        <v>130.38</v>
      </c>
      <c r="G119" s="25">
        <f t="shared" si="7"/>
        <v>130.38</v>
      </c>
      <c r="H119" s="33" t="s">
        <v>80</v>
      </c>
    </row>
    <row r="120" spans="1:8" ht="15.75" x14ac:dyDescent="0.25">
      <c r="A120" s="75"/>
      <c r="B120" s="3" t="s">
        <v>11</v>
      </c>
      <c r="C120" s="34" t="s">
        <v>8</v>
      </c>
      <c r="D120" s="3" t="s">
        <v>0</v>
      </c>
      <c r="E120" s="27">
        <v>146</v>
      </c>
      <c r="F120" s="53">
        <f t="shared" si="6"/>
        <v>179.57999999999998</v>
      </c>
      <c r="G120" s="27">
        <f t="shared" si="7"/>
        <v>179.58</v>
      </c>
      <c r="H120" s="34" t="s">
        <v>80</v>
      </c>
    </row>
    <row r="121" spans="1:8" ht="15.75" x14ac:dyDescent="0.25">
      <c r="A121" s="73"/>
      <c r="B121" s="3" t="s">
        <v>1</v>
      </c>
      <c r="C121" s="34" t="s">
        <v>7</v>
      </c>
      <c r="D121" s="3" t="s">
        <v>10</v>
      </c>
      <c r="E121" s="27">
        <v>56</v>
      </c>
      <c r="F121" s="53">
        <f t="shared" si="6"/>
        <v>68.88</v>
      </c>
      <c r="G121" s="27">
        <f t="shared" si="7"/>
        <v>68.88</v>
      </c>
      <c r="H121" s="34" t="s">
        <v>81</v>
      </c>
    </row>
    <row r="122" spans="1:8" ht="15.75" x14ac:dyDescent="0.25">
      <c r="A122" s="73"/>
      <c r="B122" s="3" t="s">
        <v>1</v>
      </c>
      <c r="C122" s="34" t="s">
        <v>8</v>
      </c>
      <c r="D122" s="3" t="s">
        <v>10</v>
      </c>
      <c r="E122" s="27">
        <v>80</v>
      </c>
      <c r="F122" s="53">
        <f t="shared" si="6"/>
        <v>98.4</v>
      </c>
      <c r="G122" s="27">
        <f t="shared" si="7"/>
        <v>98.4</v>
      </c>
      <c r="H122" s="34" t="s">
        <v>81</v>
      </c>
    </row>
    <row r="123" spans="1:8" ht="15.75" x14ac:dyDescent="0.25">
      <c r="A123" s="73"/>
      <c r="B123" s="3" t="s">
        <v>1</v>
      </c>
      <c r="C123" s="34" t="s">
        <v>165</v>
      </c>
      <c r="D123" s="3" t="s">
        <v>10</v>
      </c>
      <c r="E123" s="27">
        <v>102</v>
      </c>
      <c r="F123" s="53">
        <f t="shared" si="6"/>
        <v>125.46</v>
      </c>
      <c r="G123" s="27">
        <f t="shared" si="7"/>
        <v>125.46</v>
      </c>
      <c r="H123" s="34" t="s">
        <v>164</v>
      </c>
    </row>
    <row r="124" spans="1:8" ht="15.75" x14ac:dyDescent="0.25">
      <c r="A124" s="73"/>
      <c r="B124" s="3" t="s">
        <v>1</v>
      </c>
      <c r="C124" s="34" t="s">
        <v>115</v>
      </c>
      <c r="D124" s="3" t="s">
        <v>10</v>
      </c>
      <c r="E124" s="27">
        <v>95</v>
      </c>
      <c r="F124" s="53">
        <f t="shared" si="6"/>
        <v>116.85</v>
      </c>
      <c r="G124" s="27">
        <f t="shared" si="7"/>
        <v>116.85</v>
      </c>
      <c r="H124" s="34" t="s">
        <v>118</v>
      </c>
    </row>
    <row r="125" spans="1:8" ht="15.75" x14ac:dyDescent="0.25">
      <c r="A125" s="73"/>
      <c r="B125" s="3" t="s">
        <v>1</v>
      </c>
      <c r="C125" s="34" t="s">
        <v>116</v>
      </c>
      <c r="D125" s="3" t="s">
        <v>10</v>
      </c>
      <c r="E125" s="27">
        <v>199</v>
      </c>
      <c r="F125" s="53">
        <f t="shared" si="6"/>
        <v>244.77</v>
      </c>
      <c r="G125" s="27">
        <f t="shared" si="7"/>
        <v>244.77</v>
      </c>
      <c r="H125" s="34" t="s">
        <v>117</v>
      </c>
    </row>
    <row r="126" spans="1:8" ht="16.5" thickBot="1" x14ac:dyDescent="0.3">
      <c r="A126" s="74"/>
      <c r="B126" s="4" t="s">
        <v>1</v>
      </c>
      <c r="C126" s="35" t="s">
        <v>166</v>
      </c>
      <c r="D126" s="4" t="s">
        <v>10</v>
      </c>
      <c r="E126" s="29">
        <v>81</v>
      </c>
      <c r="F126" s="32">
        <f t="shared" si="6"/>
        <v>99.63</v>
      </c>
      <c r="G126" s="29">
        <f t="shared" si="7"/>
        <v>99.63</v>
      </c>
      <c r="H126" s="34" t="s">
        <v>167</v>
      </c>
    </row>
    <row r="127" spans="1:8" ht="15.75" x14ac:dyDescent="0.25">
      <c r="A127" s="72" t="s">
        <v>226</v>
      </c>
      <c r="B127" s="1" t="s">
        <v>11</v>
      </c>
      <c r="C127" s="33" t="s">
        <v>7</v>
      </c>
      <c r="D127" s="1" t="s">
        <v>0</v>
      </c>
      <c r="E127" s="25">
        <v>106</v>
      </c>
      <c r="F127" s="31">
        <f t="shared" si="6"/>
        <v>130.38</v>
      </c>
      <c r="G127" s="25">
        <f t="shared" si="7"/>
        <v>130.38</v>
      </c>
      <c r="H127" s="33" t="s">
        <v>80</v>
      </c>
    </row>
    <row r="128" spans="1:8" ht="15.75" x14ac:dyDescent="0.25">
      <c r="A128" s="73"/>
      <c r="B128" s="3" t="s">
        <v>11</v>
      </c>
      <c r="C128" s="34" t="s">
        <v>8</v>
      </c>
      <c r="D128" s="3" t="s">
        <v>0</v>
      </c>
      <c r="E128" s="27">
        <v>146</v>
      </c>
      <c r="F128" s="53">
        <f t="shared" si="6"/>
        <v>179.57999999999998</v>
      </c>
      <c r="G128" s="27">
        <f t="shared" si="7"/>
        <v>179.58</v>
      </c>
      <c r="H128" s="34" t="s">
        <v>80</v>
      </c>
    </row>
    <row r="129" spans="1:8" ht="15.75" x14ac:dyDescent="0.25">
      <c r="A129" s="73"/>
      <c r="B129" s="3" t="s">
        <v>1</v>
      </c>
      <c r="C129" s="34" t="s">
        <v>7</v>
      </c>
      <c r="D129" s="3" t="s">
        <v>10</v>
      </c>
      <c r="E129" s="27">
        <v>56</v>
      </c>
      <c r="F129" s="53">
        <f t="shared" si="6"/>
        <v>68.88</v>
      </c>
      <c r="G129" s="27">
        <f t="shared" si="7"/>
        <v>68.88</v>
      </c>
      <c r="H129" s="34" t="s">
        <v>81</v>
      </c>
    </row>
    <row r="130" spans="1:8" ht="15.75" x14ac:dyDescent="0.25">
      <c r="A130" s="73"/>
      <c r="B130" s="3" t="s">
        <v>1</v>
      </c>
      <c r="C130" s="34" t="s">
        <v>8</v>
      </c>
      <c r="D130" s="3" t="s">
        <v>10</v>
      </c>
      <c r="E130" s="27">
        <v>80</v>
      </c>
      <c r="F130" s="53">
        <f t="shared" si="6"/>
        <v>98.4</v>
      </c>
      <c r="G130" s="27">
        <f t="shared" si="7"/>
        <v>98.4</v>
      </c>
      <c r="H130" s="34" t="s">
        <v>81</v>
      </c>
    </row>
    <row r="131" spans="1:8" ht="15.75" x14ac:dyDescent="0.25">
      <c r="A131" s="73"/>
      <c r="B131" s="3" t="s">
        <v>1</v>
      </c>
      <c r="C131" s="34" t="s">
        <v>165</v>
      </c>
      <c r="D131" s="3" t="s">
        <v>10</v>
      </c>
      <c r="E131" s="27">
        <v>102</v>
      </c>
      <c r="F131" s="53">
        <f t="shared" si="6"/>
        <v>125.46</v>
      </c>
      <c r="G131" s="27">
        <f t="shared" si="7"/>
        <v>125.46</v>
      </c>
      <c r="H131" s="34" t="s">
        <v>164</v>
      </c>
    </row>
    <row r="132" spans="1:8" ht="15.75" x14ac:dyDescent="0.25">
      <c r="A132" s="73"/>
      <c r="B132" s="3" t="s">
        <v>1</v>
      </c>
      <c r="C132" s="34" t="s">
        <v>115</v>
      </c>
      <c r="D132" s="3" t="s">
        <v>10</v>
      </c>
      <c r="E132" s="27">
        <v>95</v>
      </c>
      <c r="F132" s="53">
        <f t="shared" si="6"/>
        <v>116.85</v>
      </c>
      <c r="G132" s="27">
        <f t="shared" si="7"/>
        <v>116.85</v>
      </c>
      <c r="H132" s="34" t="s">
        <v>118</v>
      </c>
    </row>
    <row r="133" spans="1:8" ht="15.75" x14ac:dyDescent="0.25">
      <c r="A133" s="73"/>
      <c r="B133" s="3" t="s">
        <v>1</v>
      </c>
      <c r="C133" s="34" t="s">
        <v>116</v>
      </c>
      <c r="D133" s="3" t="s">
        <v>10</v>
      </c>
      <c r="E133" s="27">
        <v>199</v>
      </c>
      <c r="F133" s="53">
        <f t="shared" si="6"/>
        <v>244.77</v>
      </c>
      <c r="G133" s="27">
        <f t="shared" si="7"/>
        <v>244.77</v>
      </c>
      <c r="H133" s="34" t="s">
        <v>117</v>
      </c>
    </row>
    <row r="134" spans="1:8" ht="16.5" thickBot="1" x14ac:dyDescent="0.3">
      <c r="A134" s="74"/>
      <c r="B134" s="4" t="s">
        <v>1</v>
      </c>
      <c r="C134" s="35" t="s">
        <v>166</v>
      </c>
      <c r="D134" s="4" t="s">
        <v>10</v>
      </c>
      <c r="E134" s="29">
        <v>81</v>
      </c>
      <c r="F134" s="32">
        <f t="shared" si="6"/>
        <v>99.63</v>
      </c>
      <c r="G134" s="29">
        <f t="shared" si="7"/>
        <v>99.63</v>
      </c>
      <c r="H134" s="35" t="s">
        <v>167</v>
      </c>
    </row>
    <row r="135" spans="1:8" ht="15.75" x14ac:dyDescent="0.25">
      <c r="A135" s="73" t="s">
        <v>235</v>
      </c>
      <c r="B135" s="3" t="s">
        <v>11</v>
      </c>
      <c r="C135" s="34" t="s">
        <v>7</v>
      </c>
      <c r="D135" s="3" t="s">
        <v>0</v>
      </c>
      <c r="E135" s="27">
        <v>106</v>
      </c>
      <c r="F135" s="53">
        <f t="shared" si="6"/>
        <v>130.38</v>
      </c>
      <c r="G135" s="27">
        <f t="shared" si="7"/>
        <v>130.38</v>
      </c>
      <c r="H135" s="34" t="s">
        <v>80</v>
      </c>
    </row>
    <row r="136" spans="1:8" ht="15.75" x14ac:dyDescent="0.25">
      <c r="A136" s="73" t="s">
        <v>234</v>
      </c>
      <c r="B136" s="3" t="s">
        <v>11</v>
      </c>
      <c r="C136" s="34" t="s">
        <v>8</v>
      </c>
      <c r="D136" s="3" t="s">
        <v>0</v>
      </c>
      <c r="E136" s="27">
        <v>146</v>
      </c>
      <c r="F136" s="53">
        <f t="shared" si="6"/>
        <v>179.57999999999998</v>
      </c>
      <c r="G136" s="27">
        <f t="shared" si="7"/>
        <v>179.58</v>
      </c>
      <c r="H136" s="34" t="s">
        <v>80</v>
      </c>
    </row>
    <row r="137" spans="1:8" ht="15.75" x14ac:dyDescent="0.25">
      <c r="A137" s="73"/>
      <c r="B137" s="3" t="s">
        <v>1</v>
      </c>
      <c r="C137" s="34" t="s">
        <v>7</v>
      </c>
      <c r="D137" s="3" t="s">
        <v>10</v>
      </c>
      <c r="E137" s="27">
        <v>56</v>
      </c>
      <c r="F137" s="53">
        <f t="shared" ref="F137:F198" si="8">E137*1.23</f>
        <v>68.88</v>
      </c>
      <c r="G137" s="27">
        <f t="shared" si="7"/>
        <v>68.88</v>
      </c>
      <c r="H137" s="34" t="s">
        <v>81</v>
      </c>
    </row>
    <row r="138" spans="1:8" ht="16.5" thickBot="1" x14ac:dyDescent="0.3">
      <c r="A138" s="73"/>
      <c r="B138" s="3" t="s">
        <v>1</v>
      </c>
      <c r="C138" s="34" t="s">
        <v>8</v>
      </c>
      <c r="D138" s="3" t="s">
        <v>10</v>
      </c>
      <c r="E138" s="27">
        <v>80</v>
      </c>
      <c r="F138" s="53">
        <f t="shared" si="8"/>
        <v>98.4</v>
      </c>
      <c r="G138" s="27">
        <f t="shared" si="7"/>
        <v>98.4</v>
      </c>
      <c r="H138" s="34" t="s">
        <v>81</v>
      </c>
    </row>
    <row r="139" spans="1:8" ht="15.75" x14ac:dyDescent="0.25">
      <c r="A139" s="72" t="s">
        <v>232</v>
      </c>
      <c r="B139" s="1" t="s">
        <v>11</v>
      </c>
      <c r="C139" s="33" t="s">
        <v>7</v>
      </c>
      <c r="D139" s="1" t="s">
        <v>0</v>
      </c>
      <c r="E139" s="25">
        <v>106</v>
      </c>
      <c r="F139" s="31">
        <f t="shared" si="8"/>
        <v>130.38</v>
      </c>
      <c r="G139" s="25">
        <f t="shared" si="7"/>
        <v>130.38</v>
      </c>
      <c r="H139" s="33" t="s">
        <v>80</v>
      </c>
    </row>
    <row r="140" spans="1:8" ht="15.75" x14ac:dyDescent="0.25">
      <c r="A140" s="75"/>
      <c r="B140" s="3" t="s">
        <v>11</v>
      </c>
      <c r="C140" s="34" t="s">
        <v>219</v>
      </c>
      <c r="D140" s="3" t="s">
        <v>0</v>
      </c>
      <c r="E140" s="27">
        <v>255</v>
      </c>
      <c r="F140" s="53">
        <f t="shared" si="8"/>
        <v>313.64999999999998</v>
      </c>
      <c r="G140" s="27">
        <f t="shared" si="7"/>
        <v>313.64999999999998</v>
      </c>
      <c r="H140" s="34" t="s">
        <v>220</v>
      </c>
    </row>
    <row r="141" spans="1:8" ht="15.75" x14ac:dyDescent="0.25">
      <c r="A141" s="73"/>
      <c r="B141" s="3" t="s">
        <v>1</v>
      </c>
      <c r="C141" s="34" t="s">
        <v>7</v>
      </c>
      <c r="D141" s="3" t="s">
        <v>10</v>
      </c>
      <c r="E141" s="27">
        <v>56</v>
      </c>
      <c r="F141" s="53">
        <f t="shared" ref="F141:F142" si="9">E141*1.23</f>
        <v>68.88</v>
      </c>
      <c r="G141" s="27">
        <f t="shared" si="7"/>
        <v>68.88</v>
      </c>
      <c r="H141" s="34" t="s">
        <v>81</v>
      </c>
    </row>
    <row r="142" spans="1:8" ht="16.5" thickBot="1" x14ac:dyDescent="0.3">
      <c r="A142" s="74"/>
      <c r="B142" s="4" t="s">
        <v>1</v>
      </c>
      <c r="C142" s="35" t="s">
        <v>219</v>
      </c>
      <c r="D142" s="4" t="s">
        <v>10</v>
      </c>
      <c r="E142" s="29">
        <v>102</v>
      </c>
      <c r="F142" s="32">
        <f t="shared" si="9"/>
        <v>125.46</v>
      </c>
      <c r="G142" s="29">
        <f t="shared" si="7"/>
        <v>125.46</v>
      </c>
      <c r="H142" s="35" t="s">
        <v>117</v>
      </c>
    </row>
    <row r="143" spans="1:8" ht="15.75" x14ac:dyDescent="0.25">
      <c r="A143" s="73" t="s">
        <v>227</v>
      </c>
      <c r="B143" s="3" t="s">
        <v>11</v>
      </c>
      <c r="C143" s="34" t="s">
        <v>7</v>
      </c>
      <c r="D143" s="3" t="s">
        <v>0</v>
      </c>
      <c r="E143" s="27">
        <v>106</v>
      </c>
      <c r="F143" s="53">
        <f t="shared" si="8"/>
        <v>130.38</v>
      </c>
      <c r="G143" s="27">
        <f t="shared" si="7"/>
        <v>130.38</v>
      </c>
      <c r="H143" s="34" t="s">
        <v>80</v>
      </c>
    </row>
    <row r="144" spans="1:8" ht="15.75" x14ac:dyDescent="0.25">
      <c r="A144" s="75"/>
      <c r="B144" s="3" t="s">
        <v>11</v>
      </c>
      <c r="C144" s="34" t="s">
        <v>8</v>
      </c>
      <c r="D144" s="3" t="s">
        <v>0</v>
      </c>
      <c r="E144" s="27">
        <v>146</v>
      </c>
      <c r="F144" s="53">
        <f t="shared" si="8"/>
        <v>179.57999999999998</v>
      </c>
      <c r="G144" s="27">
        <f t="shared" si="7"/>
        <v>179.58</v>
      </c>
      <c r="H144" s="34" t="s">
        <v>80</v>
      </c>
    </row>
    <row r="145" spans="1:8" ht="15.75" x14ac:dyDescent="0.25">
      <c r="A145" s="75"/>
      <c r="B145" s="3" t="s">
        <v>1</v>
      </c>
      <c r="C145" s="34" t="s">
        <v>7</v>
      </c>
      <c r="D145" s="3" t="s">
        <v>10</v>
      </c>
      <c r="E145" s="27">
        <v>56</v>
      </c>
      <c r="F145" s="53">
        <f t="shared" ref="F145:F146" si="10">E145*1.23</f>
        <v>68.88</v>
      </c>
      <c r="G145" s="27">
        <f t="shared" si="7"/>
        <v>68.88</v>
      </c>
      <c r="H145" s="34" t="s">
        <v>81</v>
      </c>
    </row>
    <row r="146" spans="1:8" ht="16.5" thickBot="1" x14ac:dyDescent="0.3">
      <c r="A146" s="75"/>
      <c r="B146" s="3" t="s">
        <v>1</v>
      </c>
      <c r="C146" s="34" t="s">
        <v>8</v>
      </c>
      <c r="D146" s="3" t="s">
        <v>10</v>
      </c>
      <c r="E146" s="27">
        <v>80</v>
      </c>
      <c r="F146" s="53">
        <f t="shared" si="10"/>
        <v>98.4</v>
      </c>
      <c r="G146" s="27">
        <f t="shared" si="7"/>
        <v>98.4</v>
      </c>
      <c r="H146" s="34" t="s">
        <v>81</v>
      </c>
    </row>
    <row r="147" spans="1:8" ht="15.75" x14ac:dyDescent="0.25">
      <c r="A147" s="72" t="s">
        <v>214</v>
      </c>
      <c r="B147" s="1" t="s">
        <v>11</v>
      </c>
      <c r="C147" s="33" t="s">
        <v>7</v>
      </c>
      <c r="D147" s="54" t="s">
        <v>0</v>
      </c>
      <c r="E147" s="25">
        <v>106</v>
      </c>
      <c r="F147" s="31">
        <f t="shared" si="8"/>
        <v>130.38</v>
      </c>
      <c r="G147" s="25">
        <f t="shared" si="7"/>
        <v>130.38</v>
      </c>
      <c r="H147" s="33" t="s">
        <v>80</v>
      </c>
    </row>
    <row r="148" spans="1:8" ht="15.75" x14ac:dyDescent="0.25">
      <c r="A148" s="73"/>
      <c r="B148" s="3" t="s">
        <v>11</v>
      </c>
      <c r="C148" s="34" t="s">
        <v>8</v>
      </c>
      <c r="D148" s="55" t="s">
        <v>0</v>
      </c>
      <c r="E148" s="27">
        <v>146</v>
      </c>
      <c r="F148" s="53">
        <f t="shared" si="8"/>
        <v>179.57999999999998</v>
      </c>
      <c r="G148" s="27">
        <f t="shared" si="7"/>
        <v>179.58</v>
      </c>
      <c r="H148" s="34" t="s">
        <v>80</v>
      </c>
    </row>
    <row r="149" spans="1:8" ht="15.75" x14ac:dyDescent="0.25">
      <c r="A149" s="73"/>
      <c r="B149" s="3" t="s">
        <v>1</v>
      </c>
      <c r="C149" s="34" t="s">
        <v>7</v>
      </c>
      <c r="D149" s="55" t="s">
        <v>10</v>
      </c>
      <c r="E149" s="27">
        <v>56</v>
      </c>
      <c r="F149" s="53">
        <f t="shared" si="8"/>
        <v>68.88</v>
      </c>
      <c r="G149" s="27">
        <f t="shared" si="7"/>
        <v>68.88</v>
      </c>
      <c r="H149" s="34" t="s">
        <v>81</v>
      </c>
    </row>
    <row r="150" spans="1:8" ht="16.5" thickBot="1" x14ac:dyDescent="0.3">
      <c r="A150" s="74"/>
      <c r="B150" s="4" t="s">
        <v>1</v>
      </c>
      <c r="C150" s="35" t="s">
        <v>8</v>
      </c>
      <c r="D150" s="56" t="s">
        <v>10</v>
      </c>
      <c r="E150" s="27">
        <v>80</v>
      </c>
      <c r="F150" s="53">
        <f t="shared" si="8"/>
        <v>98.4</v>
      </c>
      <c r="G150" s="27">
        <f t="shared" si="7"/>
        <v>98.4</v>
      </c>
      <c r="H150" s="34" t="s">
        <v>81</v>
      </c>
    </row>
    <row r="151" spans="1:8" ht="15.75" x14ac:dyDescent="0.25">
      <c r="A151" s="73" t="s">
        <v>223</v>
      </c>
      <c r="B151" s="3" t="s">
        <v>11</v>
      </c>
      <c r="C151" s="34" t="s">
        <v>224</v>
      </c>
      <c r="D151" s="3" t="s">
        <v>0</v>
      </c>
      <c r="E151" s="25">
        <v>67</v>
      </c>
      <c r="F151" s="31">
        <f t="shared" si="8"/>
        <v>82.41</v>
      </c>
      <c r="G151" s="25">
        <f t="shared" ref="G151:G198" si="11">ROUND(F151,2)</f>
        <v>82.41</v>
      </c>
      <c r="H151" s="98" t="s">
        <v>82</v>
      </c>
    </row>
    <row r="152" spans="1:8" ht="16.5" thickBot="1" x14ac:dyDescent="0.3">
      <c r="A152" s="79"/>
      <c r="B152" s="4" t="s">
        <v>11</v>
      </c>
      <c r="C152" s="35" t="s">
        <v>225</v>
      </c>
      <c r="D152" s="4" t="s">
        <v>0</v>
      </c>
      <c r="E152" s="29">
        <v>81</v>
      </c>
      <c r="F152" s="32">
        <f t="shared" si="8"/>
        <v>99.63</v>
      </c>
      <c r="G152" s="29">
        <f t="shared" si="11"/>
        <v>99.63</v>
      </c>
      <c r="H152" s="97"/>
    </row>
    <row r="153" spans="1:8" ht="16.5" thickBot="1" x14ac:dyDescent="0.3">
      <c r="A153" s="74" t="s">
        <v>91</v>
      </c>
      <c r="B153" s="4" t="s">
        <v>11</v>
      </c>
      <c r="C153" s="35" t="s">
        <v>12</v>
      </c>
      <c r="D153" s="4" t="s">
        <v>0</v>
      </c>
      <c r="E153" s="29">
        <v>117</v>
      </c>
      <c r="F153" s="32">
        <f t="shared" si="8"/>
        <v>143.91</v>
      </c>
      <c r="G153" s="29">
        <f t="shared" si="11"/>
        <v>143.91</v>
      </c>
      <c r="H153" s="35" t="s">
        <v>82</v>
      </c>
    </row>
    <row r="154" spans="1:8" ht="16.5" thickBot="1" x14ac:dyDescent="0.3">
      <c r="A154" s="73" t="s">
        <v>74</v>
      </c>
      <c r="B154" s="3" t="s">
        <v>11</v>
      </c>
      <c r="C154" s="34" t="s">
        <v>12</v>
      </c>
      <c r="D154" s="3" t="s">
        <v>0</v>
      </c>
      <c r="E154" s="27">
        <v>138</v>
      </c>
      <c r="F154" s="53">
        <f t="shared" si="8"/>
        <v>169.74</v>
      </c>
      <c r="G154" s="27">
        <f t="shared" si="11"/>
        <v>169.74</v>
      </c>
      <c r="H154" s="36" t="s">
        <v>83</v>
      </c>
    </row>
    <row r="155" spans="1:8" ht="15.75" x14ac:dyDescent="0.25">
      <c r="A155" s="72" t="s">
        <v>215</v>
      </c>
      <c r="B155" s="1" t="s">
        <v>11</v>
      </c>
      <c r="C155" s="33" t="s">
        <v>7</v>
      </c>
      <c r="D155" s="1" t="s">
        <v>0</v>
      </c>
      <c r="E155" s="25">
        <v>106</v>
      </c>
      <c r="F155" s="31">
        <f t="shared" si="8"/>
        <v>130.38</v>
      </c>
      <c r="G155" s="25">
        <f t="shared" si="11"/>
        <v>130.38</v>
      </c>
      <c r="H155" s="33" t="s">
        <v>80</v>
      </c>
    </row>
    <row r="156" spans="1:8" ht="15.75" x14ac:dyDescent="0.25">
      <c r="A156" s="73"/>
      <c r="B156" s="3" t="s">
        <v>11</v>
      </c>
      <c r="C156" s="34" t="s">
        <v>8</v>
      </c>
      <c r="D156" s="3" t="s">
        <v>0</v>
      </c>
      <c r="E156" s="27">
        <v>146</v>
      </c>
      <c r="F156" s="53">
        <f t="shared" si="8"/>
        <v>179.57999999999998</v>
      </c>
      <c r="G156" s="27">
        <f t="shared" si="11"/>
        <v>179.58</v>
      </c>
      <c r="H156" s="34" t="s">
        <v>80</v>
      </c>
    </row>
    <row r="157" spans="1:8" ht="15.75" x14ac:dyDescent="0.25">
      <c r="A157" s="73"/>
      <c r="B157" s="3" t="s">
        <v>1</v>
      </c>
      <c r="C157" s="34" t="s">
        <v>7</v>
      </c>
      <c r="D157" s="3" t="s">
        <v>10</v>
      </c>
      <c r="E157" s="27">
        <v>56</v>
      </c>
      <c r="F157" s="53">
        <f t="shared" si="8"/>
        <v>68.88</v>
      </c>
      <c r="G157" s="27">
        <f t="shared" si="11"/>
        <v>68.88</v>
      </c>
      <c r="H157" s="34" t="s">
        <v>81</v>
      </c>
    </row>
    <row r="158" spans="1:8" ht="16.5" thickBot="1" x14ac:dyDescent="0.3">
      <c r="A158" s="74"/>
      <c r="B158" s="4" t="s">
        <v>1</v>
      </c>
      <c r="C158" s="35" t="s">
        <v>8</v>
      </c>
      <c r="D158" s="4" t="s">
        <v>10</v>
      </c>
      <c r="E158" s="29">
        <v>80</v>
      </c>
      <c r="F158" s="32">
        <f t="shared" si="8"/>
        <v>98.4</v>
      </c>
      <c r="G158" s="29">
        <f t="shared" si="11"/>
        <v>98.4</v>
      </c>
      <c r="H158" s="35" t="s">
        <v>81</v>
      </c>
    </row>
    <row r="159" spans="1:8" ht="15.75" x14ac:dyDescent="0.25">
      <c r="A159" s="73" t="s">
        <v>92</v>
      </c>
      <c r="B159" s="3" t="s">
        <v>11</v>
      </c>
      <c r="C159" s="34" t="s">
        <v>7</v>
      </c>
      <c r="D159" s="3" t="s">
        <v>0</v>
      </c>
      <c r="E159" s="27">
        <v>106</v>
      </c>
      <c r="F159" s="53">
        <f t="shared" si="8"/>
        <v>130.38</v>
      </c>
      <c r="G159" s="27">
        <f t="shared" si="11"/>
        <v>130.38</v>
      </c>
      <c r="H159" s="33" t="s">
        <v>80</v>
      </c>
    </row>
    <row r="160" spans="1:8" ht="15.75" x14ac:dyDescent="0.25">
      <c r="A160" s="76"/>
      <c r="B160" s="3" t="s">
        <v>11</v>
      </c>
      <c r="C160" s="34" t="s">
        <v>8</v>
      </c>
      <c r="D160" s="3" t="s">
        <v>0</v>
      </c>
      <c r="E160" s="27">
        <v>146</v>
      </c>
      <c r="F160" s="53">
        <f t="shared" si="8"/>
        <v>179.57999999999998</v>
      </c>
      <c r="G160" s="27">
        <f t="shared" si="11"/>
        <v>179.58</v>
      </c>
      <c r="H160" s="34" t="s">
        <v>80</v>
      </c>
    </row>
    <row r="161" spans="1:8" ht="15.75" x14ac:dyDescent="0.25">
      <c r="A161" s="76"/>
      <c r="B161" s="3" t="s">
        <v>1</v>
      </c>
      <c r="C161" s="34" t="s">
        <v>7</v>
      </c>
      <c r="D161" s="3" t="s">
        <v>10</v>
      </c>
      <c r="E161" s="27">
        <v>56</v>
      </c>
      <c r="F161" s="53">
        <f t="shared" si="8"/>
        <v>68.88</v>
      </c>
      <c r="G161" s="27">
        <f t="shared" si="11"/>
        <v>68.88</v>
      </c>
      <c r="H161" s="34" t="s">
        <v>81</v>
      </c>
    </row>
    <row r="162" spans="1:8" ht="16.5" thickBot="1" x14ac:dyDescent="0.3">
      <c r="A162" s="76"/>
      <c r="B162" s="3" t="s">
        <v>1</v>
      </c>
      <c r="C162" s="34" t="s">
        <v>8</v>
      </c>
      <c r="D162" s="3" t="s">
        <v>10</v>
      </c>
      <c r="E162" s="27">
        <v>80</v>
      </c>
      <c r="F162" s="53">
        <f t="shared" si="8"/>
        <v>98.4</v>
      </c>
      <c r="G162" s="27">
        <f t="shared" si="11"/>
        <v>98.4</v>
      </c>
      <c r="H162" s="35" t="s">
        <v>81</v>
      </c>
    </row>
    <row r="163" spans="1:8" ht="15.75" x14ac:dyDescent="0.25">
      <c r="A163" s="72" t="s">
        <v>177</v>
      </c>
      <c r="B163" s="94" t="s">
        <v>75</v>
      </c>
      <c r="C163" s="33" t="s">
        <v>113</v>
      </c>
      <c r="D163" s="94" t="s">
        <v>76</v>
      </c>
      <c r="E163" s="25">
        <v>125</v>
      </c>
      <c r="F163" s="31">
        <f t="shared" si="8"/>
        <v>153.75</v>
      </c>
      <c r="G163" s="25">
        <f t="shared" si="11"/>
        <v>153.75</v>
      </c>
      <c r="H163" s="96" t="s">
        <v>114</v>
      </c>
    </row>
    <row r="164" spans="1:8" ht="16.5" thickBot="1" x14ac:dyDescent="0.3">
      <c r="A164" s="77"/>
      <c r="B164" s="95"/>
      <c r="C164" s="35" t="s">
        <v>163</v>
      </c>
      <c r="D164" s="95"/>
      <c r="E164" s="29">
        <v>200</v>
      </c>
      <c r="F164" s="32">
        <f t="shared" si="8"/>
        <v>246</v>
      </c>
      <c r="G164" s="29">
        <f t="shared" si="11"/>
        <v>246</v>
      </c>
      <c r="H164" s="97"/>
    </row>
    <row r="165" spans="1:8" ht="15.75" x14ac:dyDescent="0.25">
      <c r="A165" s="72" t="s">
        <v>221</v>
      </c>
      <c r="B165" s="1" t="s">
        <v>11</v>
      </c>
      <c r="C165" s="33" t="s">
        <v>7</v>
      </c>
      <c r="D165" s="54" t="s">
        <v>0</v>
      </c>
      <c r="E165" s="78">
        <v>108</v>
      </c>
      <c r="F165" s="31">
        <f t="shared" ref="F165:F168" si="12">E165*1.23</f>
        <v>132.84</v>
      </c>
      <c r="G165" s="25">
        <f t="shared" si="11"/>
        <v>132.84</v>
      </c>
      <c r="H165" s="33" t="s">
        <v>80</v>
      </c>
    </row>
    <row r="166" spans="1:8" ht="15.75" x14ac:dyDescent="0.25">
      <c r="A166" s="75"/>
      <c r="B166" s="3" t="s">
        <v>11</v>
      </c>
      <c r="C166" s="34" t="s">
        <v>8</v>
      </c>
      <c r="D166" s="55" t="s">
        <v>0</v>
      </c>
      <c r="E166" s="27">
        <v>150</v>
      </c>
      <c r="F166" s="53">
        <f t="shared" si="12"/>
        <v>184.5</v>
      </c>
      <c r="G166" s="27">
        <f t="shared" si="11"/>
        <v>184.5</v>
      </c>
      <c r="H166" s="34" t="s">
        <v>80</v>
      </c>
    </row>
    <row r="167" spans="1:8" ht="15.75" x14ac:dyDescent="0.25">
      <c r="A167" s="76"/>
      <c r="B167" s="3" t="s">
        <v>1</v>
      </c>
      <c r="C167" s="34" t="s">
        <v>7</v>
      </c>
      <c r="D167" s="55" t="s">
        <v>10</v>
      </c>
      <c r="E167" s="27">
        <v>63</v>
      </c>
      <c r="F167" s="53">
        <f t="shared" si="12"/>
        <v>77.489999999999995</v>
      </c>
      <c r="G167" s="27">
        <f t="shared" si="11"/>
        <v>77.489999999999995</v>
      </c>
      <c r="H167" s="34" t="s">
        <v>81</v>
      </c>
    </row>
    <row r="168" spans="1:8" ht="16.5" thickBot="1" x14ac:dyDescent="0.3">
      <c r="A168" s="77"/>
      <c r="B168" s="4" t="s">
        <v>1</v>
      </c>
      <c r="C168" s="35" t="s">
        <v>8</v>
      </c>
      <c r="D168" s="56" t="s">
        <v>10</v>
      </c>
      <c r="E168" s="29">
        <v>90</v>
      </c>
      <c r="F168" s="32">
        <f t="shared" si="12"/>
        <v>110.7</v>
      </c>
      <c r="G168" s="29">
        <f t="shared" si="11"/>
        <v>110.7</v>
      </c>
      <c r="H168" s="35" t="s">
        <v>81</v>
      </c>
    </row>
    <row r="169" spans="1:8" ht="15.75" x14ac:dyDescent="0.25">
      <c r="A169" s="73" t="s">
        <v>168</v>
      </c>
      <c r="B169" s="3" t="s">
        <v>11</v>
      </c>
      <c r="C169" s="34" t="s">
        <v>69</v>
      </c>
      <c r="D169" s="3" t="s">
        <v>0</v>
      </c>
      <c r="E169" s="27">
        <v>117</v>
      </c>
      <c r="F169" s="53">
        <f t="shared" si="8"/>
        <v>143.91</v>
      </c>
      <c r="G169" s="59">
        <f t="shared" si="11"/>
        <v>143.91</v>
      </c>
      <c r="H169" s="33" t="s">
        <v>82</v>
      </c>
    </row>
    <row r="170" spans="1:8" ht="15.75" x14ac:dyDescent="0.25">
      <c r="A170" s="75"/>
      <c r="B170" s="3" t="s">
        <v>11</v>
      </c>
      <c r="C170" s="34" t="s">
        <v>70</v>
      </c>
      <c r="D170" s="3" t="s">
        <v>0</v>
      </c>
      <c r="E170" s="27">
        <v>59</v>
      </c>
      <c r="F170" s="53">
        <f t="shared" si="8"/>
        <v>72.569999999999993</v>
      </c>
      <c r="G170" s="61">
        <f t="shared" si="11"/>
        <v>72.569999999999993</v>
      </c>
      <c r="H170" s="34" t="s">
        <v>82</v>
      </c>
    </row>
    <row r="171" spans="1:8" ht="15.75" x14ac:dyDescent="0.25">
      <c r="A171" s="76"/>
      <c r="B171" s="3" t="s">
        <v>11</v>
      </c>
      <c r="C171" s="34" t="s">
        <v>71</v>
      </c>
      <c r="D171" s="3" t="s">
        <v>0</v>
      </c>
      <c r="E171" s="27">
        <v>108</v>
      </c>
      <c r="F171" s="53">
        <f t="shared" si="8"/>
        <v>132.84</v>
      </c>
      <c r="G171" s="61">
        <f t="shared" si="11"/>
        <v>132.84</v>
      </c>
      <c r="H171" s="34" t="s">
        <v>82</v>
      </c>
    </row>
    <row r="172" spans="1:8" ht="15.75" x14ac:dyDescent="0.25">
      <c r="A172" s="76"/>
      <c r="B172" s="3" t="s">
        <v>1</v>
      </c>
      <c r="C172" s="34" t="s">
        <v>7</v>
      </c>
      <c r="D172" s="3" t="s">
        <v>10</v>
      </c>
      <c r="E172" s="27">
        <v>63</v>
      </c>
      <c r="F172" s="53">
        <f t="shared" si="8"/>
        <v>77.489999999999995</v>
      </c>
      <c r="G172" s="61">
        <f t="shared" si="11"/>
        <v>77.489999999999995</v>
      </c>
      <c r="H172" s="34" t="s">
        <v>81</v>
      </c>
    </row>
    <row r="173" spans="1:8" ht="16.5" thickBot="1" x14ac:dyDescent="0.3">
      <c r="A173" s="76"/>
      <c r="B173" s="3" t="s">
        <v>1</v>
      </c>
      <c r="C173" s="34" t="s">
        <v>8</v>
      </c>
      <c r="D173" s="3" t="s">
        <v>10</v>
      </c>
      <c r="E173" s="27">
        <v>90</v>
      </c>
      <c r="F173" s="53">
        <f t="shared" si="8"/>
        <v>110.7</v>
      </c>
      <c r="G173" s="60">
        <f t="shared" si="11"/>
        <v>110.7</v>
      </c>
      <c r="H173" s="35" t="s">
        <v>81</v>
      </c>
    </row>
    <row r="174" spans="1:8" ht="15.75" x14ac:dyDescent="0.25">
      <c r="A174" s="72" t="s">
        <v>169</v>
      </c>
      <c r="B174" s="1" t="s">
        <v>11</v>
      </c>
      <c r="C174" s="33" t="s">
        <v>7</v>
      </c>
      <c r="D174" s="1" t="s">
        <v>0</v>
      </c>
      <c r="E174" s="78">
        <v>108</v>
      </c>
      <c r="F174" s="31">
        <f t="shared" si="8"/>
        <v>132.84</v>
      </c>
      <c r="G174" s="61">
        <f t="shared" si="11"/>
        <v>132.84</v>
      </c>
      <c r="H174" s="33" t="s">
        <v>80</v>
      </c>
    </row>
    <row r="175" spans="1:8" ht="15.75" x14ac:dyDescent="0.25">
      <c r="A175" s="75"/>
      <c r="B175" s="3" t="s">
        <v>11</v>
      </c>
      <c r="C175" s="34" t="s">
        <v>8</v>
      </c>
      <c r="D175" s="3" t="s">
        <v>0</v>
      </c>
      <c r="E175" s="27">
        <v>150</v>
      </c>
      <c r="F175" s="53">
        <f t="shared" si="8"/>
        <v>184.5</v>
      </c>
      <c r="G175" s="27">
        <f t="shared" si="11"/>
        <v>184.5</v>
      </c>
      <c r="H175" s="34" t="s">
        <v>80</v>
      </c>
    </row>
    <row r="176" spans="1:8" ht="15.75" x14ac:dyDescent="0.25">
      <c r="A176" s="73"/>
      <c r="B176" s="3" t="s">
        <v>1</v>
      </c>
      <c r="C176" s="34" t="s">
        <v>7</v>
      </c>
      <c r="D176" s="3" t="s">
        <v>10</v>
      </c>
      <c r="E176" s="27">
        <v>63</v>
      </c>
      <c r="F176" s="53">
        <f t="shared" si="8"/>
        <v>77.489999999999995</v>
      </c>
      <c r="G176" s="27">
        <f t="shared" si="11"/>
        <v>77.489999999999995</v>
      </c>
      <c r="H176" s="34" t="s">
        <v>81</v>
      </c>
    </row>
    <row r="177" spans="1:8" ht="16.5" thickBot="1" x14ac:dyDescent="0.3">
      <c r="A177" s="74"/>
      <c r="B177" s="4" t="s">
        <v>1</v>
      </c>
      <c r="C177" s="35" t="s">
        <v>8</v>
      </c>
      <c r="D177" s="4" t="s">
        <v>10</v>
      </c>
      <c r="E177" s="29">
        <v>90</v>
      </c>
      <c r="F177" s="32">
        <f t="shared" si="8"/>
        <v>110.7</v>
      </c>
      <c r="G177" s="29">
        <f t="shared" si="11"/>
        <v>110.7</v>
      </c>
      <c r="H177" s="35" t="s">
        <v>81</v>
      </c>
    </row>
    <row r="178" spans="1:8" ht="15.75" x14ac:dyDescent="0.25">
      <c r="A178" s="72" t="s">
        <v>290</v>
      </c>
      <c r="B178" s="3" t="s">
        <v>11</v>
      </c>
      <c r="C178" s="34" t="s">
        <v>7</v>
      </c>
      <c r="D178" s="3" t="s">
        <v>0</v>
      </c>
      <c r="E178" s="27">
        <v>108</v>
      </c>
      <c r="F178" s="53">
        <f t="shared" si="8"/>
        <v>132.84</v>
      </c>
      <c r="G178" s="27">
        <f t="shared" si="11"/>
        <v>132.84</v>
      </c>
      <c r="H178" s="34" t="s">
        <v>80</v>
      </c>
    </row>
    <row r="179" spans="1:8" ht="16.5" thickBot="1" x14ac:dyDescent="0.3">
      <c r="A179" s="79" t="s">
        <v>289</v>
      </c>
      <c r="B179" s="4" t="s">
        <v>1</v>
      </c>
      <c r="C179" s="35" t="s">
        <v>7</v>
      </c>
      <c r="D179" s="4" t="s">
        <v>10</v>
      </c>
      <c r="E179" s="29">
        <v>63</v>
      </c>
      <c r="F179" s="32">
        <f t="shared" si="8"/>
        <v>77.489999999999995</v>
      </c>
      <c r="G179" s="29">
        <f t="shared" si="11"/>
        <v>77.489999999999995</v>
      </c>
      <c r="H179" s="35" t="s">
        <v>81</v>
      </c>
    </row>
    <row r="180" spans="1:8" ht="15.75" x14ac:dyDescent="0.25">
      <c r="A180" s="73" t="s">
        <v>172</v>
      </c>
      <c r="B180" s="3" t="s">
        <v>11</v>
      </c>
      <c r="C180" s="34" t="s">
        <v>7</v>
      </c>
      <c r="D180" s="3" t="s">
        <v>0</v>
      </c>
      <c r="E180" s="27">
        <v>108</v>
      </c>
      <c r="F180" s="53">
        <f t="shared" si="8"/>
        <v>132.84</v>
      </c>
      <c r="G180" s="27">
        <f t="shared" si="11"/>
        <v>132.84</v>
      </c>
      <c r="H180" s="34" t="s">
        <v>80</v>
      </c>
    </row>
    <row r="181" spans="1:8" ht="16.5" thickBot="1" x14ac:dyDescent="0.3">
      <c r="A181" s="73" t="s">
        <v>209</v>
      </c>
      <c r="B181" s="3" t="s">
        <v>1</v>
      </c>
      <c r="C181" s="34" t="s">
        <v>7</v>
      </c>
      <c r="D181" s="3" t="s">
        <v>10</v>
      </c>
      <c r="E181" s="27">
        <v>63</v>
      </c>
      <c r="F181" s="53">
        <f t="shared" ref="F181" si="13">E181*1.23</f>
        <v>77.489999999999995</v>
      </c>
      <c r="G181" s="27">
        <f t="shared" si="11"/>
        <v>77.489999999999995</v>
      </c>
      <c r="H181" s="34" t="s">
        <v>81</v>
      </c>
    </row>
    <row r="182" spans="1:8" ht="15.75" x14ac:dyDescent="0.25">
      <c r="A182" s="72" t="s">
        <v>170</v>
      </c>
      <c r="B182" s="1" t="s">
        <v>11</v>
      </c>
      <c r="C182" s="33" t="s">
        <v>7</v>
      </c>
      <c r="D182" s="1" t="s">
        <v>0</v>
      </c>
      <c r="E182" s="78">
        <v>108</v>
      </c>
      <c r="F182" s="31">
        <f t="shared" si="8"/>
        <v>132.84</v>
      </c>
      <c r="G182" s="25">
        <f t="shared" si="11"/>
        <v>132.84</v>
      </c>
      <c r="H182" s="33" t="s">
        <v>80</v>
      </c>
    </row>
    <row r="183" spans="1:8" ht="15.75" x14ac:dyDescent="0.25">
      <c r="A183" s="75"/>
      <c r="B183" s="3" t="s">
        <v>11</v>
      </c>
      <c r="C183" s="34" t="s">
        <v>8</v>
      </c>
      <c r="D183" s="3" t="s">
        <v>0</v>
      </c>
      <c r="E183" s="27">
        <v>150</v>
      </c>
      <c r="F183" s="53">
        <f t="shared" si="8"/>
        <v>184.5</v>
      </c>
      <c r="G183" s="27">
        <f t="shared" si="11"/>
        <v>184.5</v>
      </c>
      <c r="H183" s="34" t="s">
        <v>80</v>
      </c>
    </row>
    <row r="184" spans="1:8" ht="15.75" x14ac:dyDescent="0.25">
      <c r="A184" s="73"/>
      <c r="B184" s="3" t="s">
        <v>1</v>
      </c>
      <c r="C184" s="34" t="s">
        <v>7</v>
      </c>
      <c r="D184" s="3" t="s">
        <v>10</v>
      </c>
      <c r="E184" s="27">
        <v>63</v>
      </c>
      <c r="F184" s="53">
        <f t="shared" si="8"/>
        <v>77.489999999999995</v>
      </c>
      <c r="G184" s="27">
        <f t="shared" si="11"/>
        <v>77.489999999999995</v>
      </c>
      <c r="H184" s="34" t="s">
        <v>81</v>
      </c>
    </row>
    <row r="185" spans="1:8" ht="16.5" thickBot="1" x14ac:dyDescent="0.3">
      <c r="A185" s="74"/>
      <c r="B185" s="4" t="s">
        <v>1</v>
      </c>
      <c r="C185" s="35" t="s">
        <v>8</v>
      </c>
      <c r="D185" s="4" t="s">
        <v>10</v>
      </c>
      <c r="E185" s="29">
        <v>90</v>
      </c>
      <c r="F185" s="32">
        <f t="shared" si="8"/>
        <v>110.7</v>
      </c>
      <c r="G185" s="29">
        <f t="shared" si="11"/>
        <v>110.7</v>
      </c>
      <c r="H185" s="35" t="s">
        <v>81</v>
      </c>
    </row>
    <row r="186" spans="1:8" ht="15.75" x14ac:dyDescent="0.25">
      <c r="A186" s="73" t="s">
        <v>171</v>
      </c>
      <c r="B186" s="3" t="s">
        <v>11</v>
      </c>
      <c r="C186" s="34" t="s">
        <v>86</v>
      </c>
      <c r="D186" s="3" t="s">
        <v>0</v>
      </c>
      <c r="E186" s="27">
        <v>78</v>
      </c>
      <c r="F186" s="53">
        <f t="shared" si="8"/>
        <v>95.94</v>
      </c>
      <c r="G186" s="27">
        <f t="shared" si="11"/>
        <v>95.94</v>
      </c>
      <c r="H186" s="98" t="s">
        <v>82</v>
      </c>
    </row>
    <row r="187" spans="1:8" ht="15.75" x14ac:dyDescent="0.25">
      <c r="A187" s="73"/>
      <c r="B187" s="3" t="s">
        <v>11</v>
      </c>
      <c r="C187" s="34" t="s">
        <v>85</v>
      </c>
      <c r="D187" s="3" t="s">
        <v>0</v>
      </c>
      <c r="E187" s="27">
        <v>59</v>
      </c>
      <c r="F187" s="53">
        <f t="shared" si="8"/>
        <v>72.569999999999993</v>
      </c>
      <c r="G187" s="27">
        <f t="shared" si="11"/>
        <v>72.569999999999993</v>
      </c>
      <c r="H187" s="96"/>
    </row>
    <row r="188" spans="1:8" ht="15.75" x14ac:dyDescent="0.25">
      <c r="A188" s="73"/>
      <c r="B188" s="3" t="s">
        <v>11</v>
      </c>
      <c r="C188" s="34" t="s">
        <v>69</v>
      </c>
      <c r="D188" s="3" t="s">
        <v>0</v>
      </c>
      <c r="E188" s="27">
        <v>117</v>
      </c>
      <c r="F188" s="53">
        <f t="shared" si="8"/>
        <v>143.91</v>
      </c>
      <c r="G188" s="27">
        <f t="shared" si="11"/>
        <v>143.91</v>
      </c>
      <c r="H188" s="96"/>
    </row>
    <row r="189" spans="1:8" ht="15.75" x14ac:dyDescent="0.25">
      <c r="A189" s="73"/>
      <c r="B189" s="3" t="s">
        <v>11</v>
      </c>
      <c r="C189" s="34" t="s">
        <v>60</v>
      </c>
      <c r="D189" s="3" t="s">
        <v>0</v>
      </c>
      <c r="E189" s="27">
        <v>108</v>
      </c>
      <c r="F189" s="53">
        <f t="shared" si="8"/>
        <v>132.84</v>
      </c>
      <c r="G189" s="27">
        <f t="shared" si="11"/>
        <v>132.84</v>
      </c>
      <c r="H189" s="96"/>
    </row>
    <row r="190" spans="1:8" ht="15.75" x14ac:dyDescent="0.25">
      <c r="A190" s="73"/>
      <c r="B190" s="3" t="s">
        <v>1</v>
      </c>
      <c r="C190" s="34" t="s">
        <v>7</v>
      </c>
      <c r="D190" s="3" t="s">
        <v>10</v>
      </c>
      <c r="E190" s="27">
        <v>63</v>
      </c>
      <c r="F190" s="53">
        <f t="shared" si="8"/>
        <v>77.489999999999995</v>
      </c>
      <c r="G190" s="27">
        <f t="shared" si="11"/>
        <v>77.489999999999995</v>
      </c>
      <c r="H190" s="34" t="s">
        <v>81</v>
      </c>
    </row>
    <row r="191" spans="1:8" ht="16.5" thickBot="1" x14ac:dyDescent="0.3">
      <c r="A191" s="73"/>
      <c r="B191" s="3" t="s">
        <v>1</v>
      </c>
      <c r="C191" s="34" t="s">
        <v>8</v>
      </c>
      <c r="D191" s="3" t="s">
        <v>10</v>
      </c>
      <c r="E191" s="27">
        <v>90</v>
      </c>
      <c r="F191" s="53">
        <f t="shared" si="8"/>
        <v>110.7</v>
      </c>
      <c r="G191" s="27">
        <f t="shared" si="11"/>
        <v>110.7</v>
      </c>
      <c r="H191" s="34" t="s">
        <v>81</v>
      </c>
    </row>
    <row r="192" spans="1:8" ht="15.75" x14ac:dyDescent="0.25">
      <c r="A192" s="72" t="s">
        <v>285</v>
      </c>
      <c r="B192" s="94" t="s">
        <v>1</v>
      </c>
      <c r="C192" s="33" t="s">
        <v>134</v>
      </c>
      <c r="D192" s="118" t="s">
        <v>10</v>
      </c>
      <c r="E192" s="59">
        <v>56</v>
      </c>
      <c r="F192" s="86">
        <f t="shared" si="8"/>
        <v>68.88</v>
      </c>
      <c r="G192" s="25">
        <f t="shared" si="11"/>
        <v>68.88</v>
      </c>
      <c r="H192" s="33" t="s">
        <v>80</v>
      </c>
    </row>
    <row r="193" spans="1:8" ht="15" customHeight="1" x14ac:dyDescent="0.25">
      <c r="A193" s="73"/>
      <c r="B193" s="116"/>
      <c r="C193" s="34" t="s">
        <v>135</v>
      </c>
      <c r="D193" s="119"/>
      <c r="E193" s="61">
        <v>80</v>
      </c>
      <c r="F193" s="87">
        <f t="shared" si="8"/>
        <v>98.4</v>
      </c>
      <c r="G193" s="27">
        <f t="shared" si="11"/>
        <v>98.4</v>
      </c>
      <c r="H193" s="34" t="s">
        <v>80</v>
      </c>
    </row>
    <row r="194" spans="1:8" ht="15" customHeight="1" x14ac:dyDescent="0.25">
      <c r="A194" s="73"/>
      <c r="B194" s="116"/>
      <c r="C194" s="34" t="s">
        <v>165</v>
      </c>
      <c r="D194" s="119"/>
      <c r="E194" s="61">
        <v>102</v>
      </c>
      <c r="F194" s="87">
        <f t="shared" si="8"/>
        <v>125.46</v>
      </c>
      <c r="G194" s="27">
        <f t="shared" si="11"/>
        <v>125.46</v>
      </c>
      <c r="H194" s="34" t="s">
        <v>164</v>
      </c>
    </row>
    <row r="195" spans="1:8" ht="15" customHeight="1" x14ac:dyDescent="0.25">
      <c r="A195" s="73"/>
      <c r="B195" s="116"/>
      <c r="C195" s="34" t="s">
        <v>115</v>
      </c>
      <c r="D195" s="119"/>
      <c r="E195" s="61">
        <v>95</v>
      </c>
      <c r="F195" s="87">
        <f t="shared" si="8"/>
        <v>116.85</v>
      </c>
      <c r="G195" s="27">
        <f t="shared" si="11"/>
        <v>116.85</v>
      </c>
      <c r="H195" s="34" t="s">
        <v>118</v>
      </c>
    </row>
    <row r="196" spans="1:8" ht="15" customHeight="1" x14ac:dyDescent="0.25">
      <c r="A196" s="73"/>
      <c r="B196" s="116"/>
      <c r="C196" s="34" t="s">
        <v>116</v>
      </c>
      <c r="D196" s="119"/>
      <c r="E196" s="61">
        <v>199</v>
      </c>
      <c r="F196" s="87">
        <f t="shared" si="8"/>
        <v>244.77</v>
      </c>
      <c r="G196" s="27">
        <f t="shared" si="11"/>
        <v>244.77</v>
      </c>
      <c r="H196" s="34" t="s">
        <v>117</v>
      </c>
    </row>
    <row r="197" spans="1:8" ht="15" customHeight="1" x14ac:dyDescent="0.25">
      <c r="A197" s="73"/>
      <c r="B197" s="116"/>
      <c r="C197" s="89" t="s">
        <v>166</v>
      </c>
      <c r="D197" s="119"/>
      <c r="E197" s="90">
        <v>81</v>
      </c>
      <c r="F197" s="87">
        <f t="shared" si="8"/>
        <v>99.63</v>
      </c>
      <c r="G197" s="90">
        <f t="shared" si="11"/>
        <v>99.63</v>
      </c>
      <c r="H197" s="34" t="s">
        <v>167</v>
      </c>
    </row>
    <row r="198" spans="1:8" ht="15" customHeight="1" thickBot="1" x14ac:dyDescent="0.3">
      <c r="A198" s="74"/>
      <c r="B198" s="117"/>
      <c r="C198" s="91" t="s">
        <v>269</v>
      </c>
      <c r="D198" s="88" t="s">
        <v>270</v>
      </c>
      <c r="E198" s="60">
        <v>100</v>
      </c>
      <c r="F198" s="15">
        <f t="shared" si="8"/>
        <v>123</v>
      </c>
      <c r="G198" s="29">
        <f t="shared" si="11"/>
        <v>123</v>
      </c>
      <c r="H198" s="74"/>
    </row>
    <row r="199" spans="1:8" ht="15.75" customHeight="1" x14ac:dyDescent="0.25"/>
    <row r="200" spans="1:8" ht="19.5" customHeight="1" x14ac:dyDescent="0.25">
      <c r="A200" s="114" t="s">
        <v>286</v>
      </c>
      <c r="B200" s="114"/>
      <c r="C200" s="114"/>
      <c r="D200" s="114"/>
      <c r="E200" s="114"/>
      <c r="F200" s="114"/>
      <c r="G200" s="114"/>
      <c r="H200" s="114"/>
    </row>
    <row r="201" spans="1:8" ht="19.5" customHeight="1" x14ac:dyDescent="0.25">
      <c r="A201" s="92" t="s">
        <v>291</v>
      </c>
      <c r="B201" s="82"/>
      <c r="C201" s="82"/>
      <c r="D201" s="82"/>
      <c r="E201" s="82"/>
      <c r="F201" s="82"/>
      <c r="G201" s="82"/>
      <c r="H201" s="82"/>
    </row>
    <row r="202" spans="1:8" ht="19.5" customHeight="1" x14ac:dyDescent="0.25">
      <c r="A202" s="114" t="s">
        <v>287</v>
      </c>
      <c r="B202" s="114"/>
      <c r="C202" s="114"/>
      <c r="D202" s="114"/>
      <c r="E202" s="114"/>
      <c r="F202" s="114"/>
      <c r="G202" s="114"/>
      <c r="H202" s="114"/>
    </row>
    <row r="203" spans="1:8" x14ac:dyDescent="0.25">
      <c r="A203" s="8"/>
      <c r="B203" s="8"/>
    </row>
    <row r="204" spans="1:8" s="23" customFormat="1" ht="18.75" x14ac:dyDescent="0.3">
      <c r="A204" s="85" t="s">
        <v>288</v>
      </c>
      <c r="B204" s="83"/>
      <c r="C204" s="84"/>
      <c r="D204" s="84"/>
      <c r="E204" s="84"/>
      <c r="F204" s="84"/>
      <c r="G204" s="84"/>
      <c r="H204" s="84"/>
    </row>
    <row r="205" spans="1:8" s="23" customFormat="1" ht="15.75" x14ac:dyDescent="0.25">
      <c r="A205" s="50"/>
      <c r="B205" s="22"/>
    </row>
    <row r="206" spans="1:8" s="23" customFormat="1" ht="15.75" x14ac:dyDescent="0.25">
      <c r="A206" s="21" t="s">
        <v>133</v>
      </c>
      <c r="B206" s="22"/>
    </row>
    <row r="207" spans="1:8" s="23" customFormat="1" ht="15.75" x14ac:dyDescent="0.25">
      <c r="A207" s="21"/>
      <c r="B207" s="22"/>
    </row>
    <row r="208" spans="1:8" s="23" customFormat="1" ht="15.75" x14ac:dyDescent="0.25">
      <c r="A208" s="115" t="s">
        <v>17</v>
      </c>
      <c r="B208" s="115"/>
      <c r="C208" s="24"/>
      <c r="D208" s="24"/>
    </row>
    <row r="209" spans="1:8" ht="4.5" customHeight="1" thickBot="1" x14ac:dyDescent="0.3">
      <c r="A209" s="7"/>
      <c r="B209" s="7"/>
      <c r="C209" s="7"/>
      <c r="D209" s="7"/>
    </row>
    <row r="210" spans="1:8" x14ac:dyDescent="0.25">
      <c r="A210" s="111" t="s">
        <v>264</v>
      </c>
      <c r="B210" s="112"/>
      <c r="C210" s="112"/>
      <c r="D210" s="112"/>
      <c r="E210" s="112"/>
      <c r="F210" s="112"/>
      <c r="G210" s="112"/>
      <c r="H210" s="113"/>
    </row>
    <row r="211" spans="1:8" x14ac:dyDescent="0.25">
      <c r="A211" s="108" t="s">
        <v>18</v>
      </c>
      <c r="B211" s="109"/>
      <c r="C211" s="109"/>
      <c r="D211" s="109"/>
      <c r="E211" s="109"/>
      <c r="F211" s="109"/>
      <c r="G211" s="109"/>
      <c r="H211" s="110"/>
    </row>
    <row r="212" spans="1:8" x14ac:dyDescent="0.25">
      <c r="A212" s="108" t="s">
        <v>19</v>
      </c>
      <c r="B212" s="109"/>
      <c r="C212" s="109"/>
      <c r="D212" s="109"/>
      <c r="E212" s="109"/>
      <c r="F212" s="109"/>
      <c r="G212" s="109"/>
      <c r="H212" s="110"/>
    </row>
    <row r="213" spans="1:8" ht="15.75" thickBot="1" x14ac:dyDescent="0.3">
      <c r="A213" s="105" t="s">
        <v>20</v>
      </c>
      <c r="B213" s="106"/>
      <c r="C213" s="106"/>
      <c r="D213" s="106"/>
      <c r="E213" s="106"/>
      <c r="F213" s="106"/>
      <c r="G213" s="106"/>
      <c r="H213" s="107"/>
    </row>
    <row r="216" spans="1:8" ht="15.75" x14ac:dyDescent="0.25">
      <c r="B216" s="3"/>
      <c r="C216" s="3"/>
      <c r="D216" s="3"/>
      <c r="E216" s="53"/>
      <c r="F216" s="53"/>
      <c r="G216" s="53"/>
      <c r="H216" s="3"/>
    </row>
    <row r="217" spans="1:8" ht="15.75" x14ac:dyDescent="0.25">
      <c r="B217" s="3"/>
      <c r="C217" s="3"/>
      <c r="D217" s="3"/>
      <c r="E217" s="53"/>
      <c r="F217" s="53"/>
      <c r="G217" s="53"/>
      <c r="H217" s="3"/>
    </row>
    <row r="218" spans="1:8" ht="15.75" x14ac:dyDescent="0.25">
      <c r="B218" s="3"/>
      <c r="C218" s="3"/>
      <c r="D218" s="3"/>
      <c r="E218" s="53"/>
      <c r="F218" s="53"/>
      <c r="G218" s="53"/>
      <c r="H218" s="3"/>
    </row>
    <row r="219" spans="1:8" ht="15.75" x14ac:dyDescent="0.25">
      <c r="B219" s="3"/>
      <c r="C219" s="3"/>
      <c r="D219" s="3"/>
      <c r="E219" s="53"/>
      <c r="F219" s="53"/>
      <c r="G219" s="53"/>
      <c r="H219" s="3"/>
    </row>
    <row r="220" spans="1:8" ht="15.75" x14ac:dyDescent="0.25">
      <c r="B220" s="3"/>
      <c r="C220" s="3"/>
      <c r="D220" s="3"/>
      <c r="E220" s="53"/>
      <c r="F220" s="53"/>
      <c r="G220" s="53"/>
      <c r="H220" s="3"/>
    </row>
    <row r="221" spans="1:8" ht="15.75" x14ac:dyDescent="0.25">
      <c r="B221" s="3"/>
      <c r="C221" s="3"/>
      <c r="D221" s="3"/>
      <c r="E221" s="53"/>
      <c r="F221" s="53"/>
      <c r="G221" s="53"/>
      <c r="H221" s="3"/>
    </row>
    <row r="222" spans="1:8" ht="15.75" x14ac:dyDescent="0.25">
      <c r="B222" s="3"/>
      <c r="C222" s="3"/>
      <c r="D222" s="3"/>
      <c r="E222" s="53"/>
      <c r="F222" s="53"/>
      <c r="G222" s="53"/>
      <c r="H222" s="3"/>
    </row>
    <row r="223" spans="1:8" ht="15.75" x14ac:dyDescent="0.25">
      <c r="B223" s="3"/>
      <c r="C223" s="3"/>
      <c r="D223" s="3"/>
      <c r="E223" s="53"/>
      <c r="F223" s="53"/>
      <c r="G223" s="53"/>
      <c r="H223" s="3"/>
    </row>
  </sheetData>
  <sortState xmlns:xlrd2="http://schemas.microsoft.com/office/spreadsheetml/2017/richdata2" ref="I8:I37">
    <sortCondition ref="I8:I37"/>
  </sortState>
  <mergeCells count="18">
    <mergeCell ref="H186:H189"/>
    <mergeCell ref="A213:H213"/>
    <mergeCell ref="A212:H212"/>
    <mergeCell ref="A211:H211"/>
    <mergeCell ref="A210:H210"/>
    <mergeCell ref="A200:H200"/>
    <mergeCell ref="A208:B208"/>
    <mergeCell ref="A202:H202"/>
    <mergeCell ref="B192:B198"/>
    <mergeCell ref="D192:D197"/>
    <mergeCell ref="E4:H4"/>
    <mergeCell ref="B163:B164"/>
    <mergeCell ref="D163:D164"/>
    <mergeCell ref="H93:H96"/>
    <mergeCell ref="H163:H164"/>
    <mergeCell ref="H151:H152"/>
    <mergeCell ref="E5:H5"/>
    <mergeCell ref="A5:D5"/>
  </mergeCells>
  <pageMargins left="0.35433070866141736" right="0.31496062992125984" top="0.74803149606299213" bottom="0.74803149606299213" header="0.31496062992125984" footer="0.31496062992125984"/>
  <pageSetup paperSize="9" scale="62" fitToHeight="0" orientation="portrait" r:id="rId1"/>
  <rowBreaks count="3" manualBreakCount="3">
    <brk id="55" max="7" man="1"/>
    <brk id="96" max="7" man="1"/>
    <brk id="14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86"/>
  <sheetViews>
    <sheetView topLeftCell="A13" zoomScaleNormal="100" workbookViewId="0">
      <selection activeCell="J88" sqref="J88"/>
    </sheetView>
  </sheetViews>
  <sheetFormatPr defaultRowHeight="15" x14ac:dyDescent="0.25"/>
  <cols>
    <col min="1" max="1" width="12.28515625" customWidth="1"/>
    <col min="2" max="2" width="19.140625" customWidth="1"/>
    <col min="3" max="3" width="24.5703125" bestFit="1" customWidth="1"/>
    <col min="4" max="4" width="24.5703125" hidden="1" customWidth="1"/>
    <col min="5" max="5" width="22.85546875" bestFit="1" customWidth="1"/>
    <col min="6" max="6" width="19.28515625" bestFit="1" customWidth="1"/>
  </cols>
  <sheetData>
    <row r="3" spans="1:6" ht="15.75" thickBot="1" x14ac:dyDescent="0.3"/>
    <row r="4" spans="1:6" ht="31.5" customHeight="1" thickBot="1" x14ac:dyDescent="0.3">
      <c r="E4" s="99" t="s">
        <v>217</v>
      </c>
      <c r="F4" s="101"/>
    </row>
    <row r="5" spans="1:6" ht="31.5" customHeight="1" thickBot="1" x14ac:dyDescent="0.3">
      <c r="A5" s="13" t="s">
        <v>6</v>
      </c>
      <c r="B5" s="13" t="s">
        <v>2</v>
      </c>
      <c r="C5" s="13" t="s">
        <v>129</v>
      </c>
      <c r="D5" s="13"/>
      <c r="E5" s="14" t="s">
        <v>130</v>
      </c>
      <c r="F5" s="14" t="s">
        <v>131</v>
      </c>
    </row>
    <row r="6" spans="1:6" ht="29.25" customHeight="1" thickBot="1" x14ac:dyDescent="0.3">
      <c r="A6" s="120" t="s">
        <v>58</v>
      </c>
      <c r="B6" s="120"/>
      <c r="C6" s="120"/>
      <c r="D6" s="120"/>
      <c r="E6" s="120"/>
      <c r="F6" s="120"/>
    </row>
    <row r="7" spans="1:6" x14ac:dyDescent="0.25">
      <c r="A7" s="121" t="s">
        <v>38</v>
      </c>
      <c r="B7" s="39" t="s">
        <v>21</v>
      </c>
      <c r="C7" s="131">
        <v>53</v>
      </c>
      <c r="D7" s="131">
        <f>C7*1.23</f>
        <v>65.19</v>
      </c>
      <c r="E7" s="131">
        <f>ROUND(D7,1)</f>
        <v>65.2</v>
      </c>
      <c r="F7" s="130" t="s">
        <v>110</v>
      </c>
    </row>
    <row r="8" spans="1:6" x14ac:dyDescent="0.25">
      <c r="A8" s="122"/>
      <c r="B8" s="40" t="s">
        <v>22</v>
      </c>
      <c r="C8" s="132"/>
      <c r="D8" s="132"/>
      <c r="E8" s="132"/>
      <c r="F8" s="124"/>
    </row>
    <row r="9" spans="1:6" x14ac:dyDescent="0.25">
      <c r="A9" s="122"/>
      <c r="B9" s="40" t="s">
        <v>16</v>
      </c>
      <c r="C9" s="132"/>
      <c r="D9" s="132"/>
      <c r="E9" s="132"/>
      <c r="F9" s="124"/>
    </row>
    <row r="10" spans="1:6" x14ac:dyDescent="0.25">
      <c r="A10" s="122"/>
      <c r="B10" s="40" t="s">
        <v>23</v>
      </c>
      <c r="C10" s="132"/>
      <c r="D10" s="132"/>
      <c r="E10" s="132"/>
      <c r="F10" s="124"/>
    </row>
    <row r="11" spans="1:6" x14ac:dyDescent="0.25">
      <c r="A11" s="122"/>
      <c r="B11" s="40" t="s">
        <v>24</v>
      </c>
      <c r="C11" s="132"/>
      <c r="D11" s="132"/>
      <c r="E11" s="132"/>
      <c r="F11" s="124"/>
    </row>
    <row r="12" spans="1:6" x14ac:dyDescent="0.25">
      <c r="A12" s="122"/>
      <c r="B12" s="40" t="s">
        <v>25</v>
      </c>
      <c r="C12" s="132"/>
      <c r="D12" s="132"/>
      <c r="E12" s="132"/>
      <c r="F12" s="124"/>
    </row>
    <row r="13" spans="1:6" x14ac:dyDescent="0.25">
      <c r="A13" s="122"/>
      <c r="B13" s="40" t="s">
        <v>26</v>
      </c>
      <c r="C13" s="132"/>
      <c r="D13" s="132"/>
      <c r="E13" s="132"/>
      <c r="F13" s="124"/>
    </row>
    <row r="14" spans="1:6" x14ac:dyDescent="0.25">
      <c r="A14" s="122"/>
      <c r="B14" s="40" t="s">
        <v>27</v>
      </c>
      <c r="C14" s="132"/>
      <c r="D14" s="132"/>
      <c r="E14" s="132"/>
      <c r="F14" s="124"/>
    </row>
    <row r="15" spans="1:6" x14ac:dyDescent="0.25">
      <c r="A15" s="122"/>
      <c r="B15" s="40" t="s">
        <v>28</v>
      </c>
      <c r="C15" s="132"/>
      <c r="D15" s="132"/>
      <c r="E15" s="132"/>
      <c r="F15" s="124"/>
    </row>
    <row r="16" spans="1:6" x14ac:dyDescent="0.25">
      <c r="A16" s="122"/>
      <c r="B16" s="40" t="s">
        <v>29</v>
      </c>
      <c r="C16" s="132"/>
      <c r="D16" s="132"/>
      <c r="E16" s="132"/>
      <c r="F16" s="124"/>
    </row>
    <row r="17" spans="1:6" x14ac:dyDescent="0.25">
      <c r="A17" s="122"/>
      <c r="B17" s="40" t="s">
        <v>30</v>
      </c>
      <c r="C17" s="133"/>
      <c r="D17" s="133"/>
      <c r="E17" s="133"/>
      <c r="F17" s="124"/>
    </row>
    <row r="18" spans="1:6" x14ac:dyDescent="0.25">
      <c r="A18" s="122"/>
      <c r="B18" s="40" t="s">
        <v>31</v>
      </c>
      <c r="C18" s="134">
        <v>65</v>
      </c>
      <c r="D18" s="134">
        <f>C18*1.23</f>
        <v>79.95</v>
      </c>
      <c r="E18" s="134">
        <f>ROUND(D18,1)</f>
        <v>80</v>
      </c>
      <c r="F18" s="124"/>
    </row>
    <row r="19" spans="1:6" x14ac:dyDescent="0.25">
      <c r="A19" s="122"/>
      <c r="B19" s="40" t="s">
        <v>32</v>
      </c>
      <c r="C19" s="132"/>
      <c r="D19" s="132"/>
      <c r="E19" s="132"/>
      <c r="F19" s="124"/>
    </row>
    <row r="20" spans="1:6" x14ac:dyDescent="0.25">
      <c r="A20" s="122"/>
      <c r="B20" s="40" t="s">
        <v>33</v>
      </c>
      <c r="C20" s="132"/>
      <c r="D20" s="132"/>
      <c r="E20" s="132"/>
      <c r="F20" s="124"/>
    </row>
    <row r="21" spans="1:6" x14ac:dyDescent="0.25">
      <c r="A21" s="122"/>
      <c r="B21" s="40" t="s">
        <v>34</v>
      </c>
      <c r="C21" s="132"/>
      <c r="D21" s="132"/>
      <c r="E21" s="132"/>
      <c r="F21" s="124"/>
    </row>
    <row r="22" spans="1:6" x14ac:dyDescent="0.25">
      <c r="A22" s="122"/>
      <c r="B22" s="40" t="s">
        <v>35</v>
      </c>
      <c r="C22" s="132"/>
      <c r="D22" s="132"/>
      <c r="E22" s="132"/>
      <c r="F22" s="124"/>
    </row>
    <row r="23" spans="1:6" x14ac:dyDescent="0.25">
      <c r="A23" s="122"/>
      <c r="B23" s="40" t="s">
        <v>36</v>
      </c>
      <c r="C23" s="132"/>
      <c r="D23" s="132"/>
      <c r="E23" s="132"/>
      <c r="F23" s="124"/>
    </row>
    <row r="24" spans="1:6" ht="15.75" thickBot="1" x14ac:dyDescent="0.3">
      <c r="A24" s="123"/>
      <c r="B24" s="41" t="s">
        <v>37</v>
      </c>
      <c r="C24" s="135"/>
      <c r="D24" s="135"/>
      <c r="E24" s="135"/>
      <c r="F24" s="117"/>
    </row>
    <row r="25" spans="1:6" ht="15" customHeight="1" x14ac:dyDescent="0.25">
      <c r="A25" s="136" t="s">
        <v>47</v>
      </c>
      <c r="B25" s="39" t="s">
        <v>39</v>
      </c>
      <c r="C25" s="131">
        <v>74</v>
      </c>
      <c r="D25" s="131">
        <f>C25*1.23</f>
        <v>91.02</v>
      </c>
      <c r="E25" s="131">
        <f>ROUND(D25,1)</f>
        <v>91</v>
      </c>
      <c r="F25" s="130" t="s">
        <v>109</v>
      </c>
    </row>
    <row r="26" spans="1:6" x14ac:dyDescent="0.25">
      <c r="A26" s="137"/>
      <c r="B26" s="40" t="s">
        <v>40</v>
      </c>
      <c r="C26" s="132"/>
      <c r="D26" s="132"/>
      <c r="E26" s="132"/>
      <c r="F26" s="124"/>
    </row>
    <row r="27" spans="1:6" x14ac:dyDescent="0.25">
      <c r="A27" s="137"/>
      <c r="B27" s="40" t="s">
        <v>41</v>
      </c>
      <c r="C27" s="132"/>
      <c r="D27" s="132"/>
      <c r="E27" s="132"/>
      <c r="F27" s="124"/>
    </row>
    <row r="28" spans="1:6" x14ac:dyDescent="0.25">
      <c r="A28" s="137"/>
      <c r="B28" s="40" t="s">
        <v>42</v>
      </c>
      <c r="C28" s="132"/>
      <c r="D28" s="132"/>
      <c r="E28" s="132"/>
      <c r="F28" s="124"/>
    </row>
    <row r="29" spans="1:6" x14ac:dyDescent="0.25">
      <c r="A29" s="137"/>
      <c r="B29" s="40" t="s">
        <v>43</v>
      </c>
      <c r="C29" s="132"/>
      <c r="D29" s="132"/>
      <c r="E29" s="132"/>
      <c r="F29" s="124"/>
    </row>
    <row r="30" spans="1:6" x14ac:dyDescent="0.25">
      <c r="A30" s="137"/>
      <c r="B30" s="40" t="s">
        <v>44</v>
      </c>
      <c r="C30" s="132"/>
      <c r="D30" s="132"/>
      <c r="E30" s="132"/>
      <c r="F30" s="124"/>
    </row>
    <row r="31" spans="1:6" x14ac:dyDescent="0.25">
      <c r="A31" s="137"/>
      <c r="B31" s="40" t="s">
        <v>45</v>
      </c>
      <c r="C31" s="132"/>
      <c r="D31" s="132"/>
      <c r="E31" s="132"/>
      <c r="F31" s="124"/>
    </row>
    <row r="32" spans="1:6" ht="15.75" thickBot="1" x14ac:dyDescent="0.3">
      <c r="A32" s="138"/>
      <c r="B32" s="41" t="s">
        <v>46</v>
      </c>
      <c r="C32" s="135"/>
      <c r="D32" s="135"/>
      <c r="E32" s="135"/>
      <c r="F32" s="117"/>
    </row>
    <row r="33" spans="1:6" x14ac:dyDescent="0.25">
      <c r="A33" s="139" t="s">
        <v>57</v>
      </c>
      <c r="B33" s="39" t="s">
        <v>48</v>
      </c>
      <c r="C33" s="131">
        <v>74</v>
      </c>
      <c r="D33" s="131">
        <v>91.02</v>
      </c>
      <c r="E33" s="131">
        <v>91</v>
      </c>
      <c r="F33" s="130" t="s">
        <v>109</v>
      </c>
    </row>
    <row r="34" spans="1:6" x14ac:dyDescent="0.25">
      <c r="A34" s="140"/>
      <c r="B34" s="40" t="s">
        <v>56</v>
      </c>
      <c r="C34" s="132"/>
      <c r="D34" s="132"/>
      <c r="E34" s="132"/>
      <c r="F34" s="124"/>
    </row>
    <row r="35" spans="1:6" x14ac:dyDescent="0.25">
      <c r="A35" s="140"/>
      <c r="B35" s="40" t="s">
        <v>49</v>
      </c>
      <c r="C35" s="132"/>
      <c r="D35" s="132"/>
      <c r="E35" s="132"/>
      <c r="F35" s="124"/>
    </row>
    <row r="36" spans="1:6" x14ac:dyDescent="0.25">
      <c r="A36" s="140"/>
      <c r="B36" s="40" t="s">
        <v>50</v>
      </c>
      <c r="C36" s="132"/>
      <c r="D36" s="132"/>
      <c r="E36" s="132"/>
      <c r="F36" s="124"/>
    </row>
    <row r="37" spans="1:6" x14ac:dyDescent="0.25">
      <c r="A37" s="140"/>
      <c r="B37" s="40" t="s">
        <v>51</v>
      </c>
      <c r="C37" s="132"/>
      <c r="D37" s="132"/>
      <c r="E37" s="132"/>
      <c r="F37" s="124"/>
    </row>
    <row r="38" spans="1:6" x14ac:dyDescent="0.25">
      <c r="A38" s="140"/>
      <c r="B38" s="40" t="s">
        <v>52</v>
      </c>
      <c r="C38" s="132"/>
      <c r="D38" s="132"/>
      <c r="E38" s="132"/>
      <c r="F38" s="124"/>
    </row>
    <row r="39" spans="1:6" x14ac:dyDescent="0.25">
      <c r="A39" s="140"/>
      <c r="B39" s="40" t="s">
        <v>53</v>
      </c>
      <c r="C39" s="132"/>
      <c r="D39" s="132"/>
      <c r="E39" s="132"/>
      <c r="F39" s="124"/>
    </row>
    <row r="40" spans="1:6" x14ac:dyDescent="0.25">
      <c r="A40" s="140"/>
      <c r="B40" s="40" t="s">
        <v>54</v>
      </c>
      <c r="C40" s="132"/>
      <c r="D40" s="132"/>
      <c r="E40" s="132"/>
      <c r="F40" s="124"/>
    </row>
    <row r="41" spans="1:6" ht="15.75" thickBot="1" x14ac:dyDescent="0.3">
      <c r="A41" s="141"/>
      <c r="B41" s="42" t="s">
        <v>55</v>
      </c>
      <c r="C41" s="132"/>
      <c r="D41" s="135"/>
      <c r="E41" s="132"/>
      <c r="F41" s="124"/>
    </row>
    <row r="42" spans="1:6" ht="16.5" customHeight="1" x14ac:dyDescent="0.25">
      <c r="A42" s="142" t="s">
        <v>94</v>
      </c>
      <c r="B42" s="43" t="s">
        <v>126</v>
      </c>
      <c r="C42" s="128">
        <v>74</v>
      </c>
      <c r="D42" s="128">
        <f>C42*1.23</f>
        <v>91.02</v>
      </c>
      <c r="E42" s="128">
        <f>ROUND(D42,1)</f>
        <v>91</v>
      </c>
      <c r="F42" s="145" t="s">
        <v>109</v>
      </c>
    </row>
    <row r="43" spans="1:6" ht="16.5" customHeight="1" x14ac:dyDescent="0.25">
      <c r="A43" s="143"/>
      <c r="B43" s="44" t="s">
        <v>95</v>
      </c>
      <c r="C43" s="126"/>
      <c r="D43" s="126"/>
      <c r="E43" s="126"/>
      <c r="F43" s="146"/>
    </row>
    <row r="44" spans="1:6" ht="16.5" customHeight="1" x14ac:dyDescent="0.25">
      <c r="A44" s="143"/>
      <c r="B44" s="44" t="s">
        <v>96</v>
      </c>
      <c r="C44" s="126"/>
      <c r="D44" s="126"/>
      <c r="E44" s="126"/>
      <c r="F44" s="146"/>
    </row>
    <row r="45" spans="1:6" ht="16.5" customHeight="1" x14ac:dyDescent="0.25">
      <c r="A45" s="143"/>
      <c r="B45" s="44" t="s">
        <v>127</v>
      </c>
      <c r="C45" s="126"/>
      <c r="D45" s="126"/>
      <c r="E45" s="126"/>
      <c r="F45" s="146"/>
    </row>
    <row r="46" spans="1:6" ht="16.5" customHeight="1" x14ac:dyDescent="0.25">
      <c r="A46" s="143"/>
      <c r="B46" s="44" t="s">
        <v>97</v>
      </c>
      <c r="C46" s="126"/>
      <c r="D46" s="126"/>
      <c r="E46" s="126"/>
      <c r="F46" s="146"/>
    </row>
    <row r="47" spans="1:6" ht="16.5" customHeight="1" x14ac:dyDescent="0.25">
      <c r="A47" s="143"/>
      <c r="B47" s="44" t="s">
        <v>98</v>
      </c>
      <c r="C47" s="126"/>
      <c r="D47" s="126"/>
      <c r="E47" s="126"/>
      <c r="F47" s="146"/>
    </row>
    <row r="48" spans="1:6" ht="16.5" customHeight="1" x14ac:dyDescent="0.25">
      <c r="A48" s="143"/>
      <c r="B48" s="44" t="s">
        <v>99</v>
      </c>
      <c r="C48" s="126"/>
      <c r="D48" s="126"/>
      <c r="E48" s="126"/>
      <c r="F48" s="146"/>
    </row>
    <row r="49" spans="1:6" ht="16.5" customHeight="1" x14ac:dyDescent="0.25">
      <c r="A49" s="143"/>
      <c r="B49" s="44" t="s">
        <v>100</v>
      </c>
      <c r="C49" s="126"/>
      <c r="D49" s="126"/>
      <c r="E49" s="126"/>
      <c r="F49" s="146"/>
    </row>
    <row r="50" spans="1:6" ht="16.5" customHeight="1" x14ac:dyDescent="0.25">
      <c r="A50" s="143"/>
      <c r="B50" s="44" t="s">
        <v>106</v>
      </c>
      <c r="C50" s="126"/>
      <c r="D50" s="126"/>
      <c r="E50" s="126"/>
      <c r="F50" s="146"/>
    </row>
    <row r="51" spans="1:6" ht="16.5" customHeight="1" x14ac:dyDescent="0.25">
      <c r="A51" s="143"/>
      <c r="B51" s="44" t="s">
        <v>101</v>
      </c>
      <c r="C51" s="126"/>
      <c r="D51" s="126"/>
      <c r="E51" s="126"/>
      <c r="F51" s="146"/>
    </row>
    <row r="52" spans="1:6" ht="16.5" customHeight="1" x14ac:dyDescent="0.25">
      <c r="A52" s="143"/>
      <c r="B52" s="44" t="s">
        <v>102</v>
      </c>
      <c r="C52" s="126"/>
      <c r="D52" s="126"/>
      <c r="E52" s="126"/>
      <c r="F52" s="146"/>
    </row>
    <row r="53" spans="1:6" ht="16.5" customHeight="1" x14ac:dyDescent="0.25">
      <c r="A53" s="143"/>
      <c r="B53" s="44" t="s">
        <v>107</v>
      </c>
      <c r="C53" s="126"/>
      <c r="D53" s="126"/>
      <c r="E53" s="126"/>
      <c r="F53" s="146"/>
    </row>
    <row r="54" spans="1:6" ht="16.5" customHeight="1" x14ac:dyDescent="0.25">
      <c r="A54" s="143"/>
      <c r="B54" s="44" t="s">
        <v>103</v>
      </c>
      <c r="C54" s="126"/>
      <c r="D54" s="126"/>
      <c r="E54" s="126"/>
      <c r="F54" s="146"/>
    </row>
    <row r="55" spans="1:6" ht="16.5" customHeight="1" x14ac:dyDescent="0.25">
      <c r="A55" s="143"/>
      <c r="B55" s="44" t="s">
        <v>104</v>
      </c>
      <c r="C55" s="129"/>
      <c r="D55" s="129"/>
      <c r="E55" s="129"/>
      <c r="F55" s="146"/>
    </row>
    <row r="56" spans="1:6" ht="16.5" customHeight="1" thickBot="1" x14ac:dyDescent="0.3">
      <c r="A56" s="144"/>
      <c r="B56" s="45" t="s">
        <v>105</v>
      </c>
      <c r="C56" s="46">
        <v>97</v>
      </c>
      <c r="D56" s="46">
        <f>C56*1.23</f>
        <v>119.31</v>
      </c>
      <c r="E56" s="46">
        <f>ROUND(D56,1)</f>
        <v>119.3</v>
      </c>
      <c r="F56" s="147"/>
    </row>
    <row r="57" spans="1:6" ht="16.5" customHeight="1" x14ac:dyDescent="0.25">
      <c r="A57" s="122" t="s">
        <v>202</v>
      </c>
      <c r="B57" s="47" t="s">
        <v>183</v>
      </c>
      <c r="C57" s="48">
        <v>62</v>
      </c>
      <c r="D57" s="48">
        <f>C57*1.23</f>
        <v>76.260000000000005</v>
      </c>
      <c r="E57" s="48">
        <f>ROUND(D57,1)</f>
        <v>76.3</v>
      </c>
      <c r="F57" s="124" t="s">
        <v>109</v>
      </c>
    </row>
    <row r="58" spans="1:6" ht="16.5" customHeight="1" x14ac:dyDescent="0.25">
      <c r="A58" s="122"/>
      <c r="B58" s="44" t="s">
        <v>184</v>
      </c>
      <c r="C58" s="49">
        <v>62</v>
      </c>
      <c r="D58" s="49">
        <f>C58*1.23</f>
        <v>76.260000000000005</v>
      </c>
      <c r="E58" s="49">
        <f>ROUND(D58,1)</f>
        <v>76.3</v>
      </c>
      <c r="F58" s="124"/>
    </row>
    <row r="59" spans="1:6" ht="16.5" customHeight="1" x14ac:dyDescent="0.25">
      <c r="A59" s="122"/>
      <c r="B59" s="44" t="s">
        <v>185</v>
      </c>
      <c r="C59" s="125">
        <v>74</v>
      </c>
      <c r="D59" s="125">
        <f>C59*1.23</f>
        <v>91.02</v>
      </c>
      <c r="E59" s="125">
        <f>ROUND(D59,1)</f>
        <v>91</v>
      </c>
      <c r="F59" s="124"/>
    </row>
    <row r="60" spans="1:6" ht="16.5" customHeight="1" x14ac:dyDescent="0.25">
      <c r="A60" s="122"/>
      <c r="B60" s="44" t="s">
        <v>186</v>
      </c>
      <c r="C60" s="126"/>
      <c r="D60" s="126"/>
      <c r="E60" s="126"/>
      <c r="F60" s="124"/>
    </row>
    <row r="61" spans="1:6" ht="16.5" customHeight="1" x14ac:dyDescent="0.25">
      <c r="A61" s="122"/>
      <c r="B61" s="44" t="s">
        <v>187</v>
      </c>
      <c r="C61" s="126"/>
      <c r="D61" s="126"/>
      <c r="E61" s="126"/>
      <c r="F61" s="124"/>
    </row>
    <row r="62" spans="1:6" ht="16.5" customHeight="1" x14ac:dyDescent="0.25">
      <c r="A62" s="122"/>
      <c r="B62" s="44" t="s">
        <v>188</v>
      </c>
      <c r="C62" s="126"/>
      <c r="D62" s="126"/>
      <c r="E62" s="126"/>
      <c r="F62" s="124"/>
    </row>
    <row r="63" spans="1:6" ht="16.5" customHeight="1" x14ac:dyDescent="0.25">
      <c r="A63" s="122"/>
      <c r="B63" s="44" t="s">
        <v>189</v>
      </c>
      <c r="C63" s="126"/>
      <c r="D63" s="126"/>
      <c r="E63" s="126"/>
      <c r="F63" s="124"/>
    </row>
    <row r="64" spans="1:6" ht="16.5" customHeight="1" x14ac:dyDescent="0.25">
      <c r="A64" s="122"/>
      <c r="B64" s="44" t="s">
        <v>190</v>
      </c>
      <c r="C64" s="126"/>
      <c r="D64" s="126"/>
      <c r="E64" s="126"/>
      <c r="F64" s="124"/>
    </row>
    <row r="65" spans="1:6" ht="16.5" customHeight="1" x14ac:dyDescent="0.25">
      <c r="A65" s="122"/>
      <c r="B65" s="44" t="s">
        <v>191</v>
      </c>
      <c r="C65" s="126"/>
      <c r="D65" s="126"/>
      <c r="E65" s="126"/>
      <c r="F65" s="124"/>
    </row>
    <row r="66" spans="1:6" ht="16.5" customHeight="1" x14ac:dyDescent="0.25">
      <c r="A66" s="122"/>
      <c r="B66" s="44" t="s">
        <v>192</v>
      </c>
      <c r="C66" s="126"/>
      <c r="D66" s="126"/>
      <c r="E66" s="126"/>
      <c r="F66" s="124"/>
    </row>
    <row r="67" spans="1:6" ht="16.5" customHeight="1" x14ac:dyDescent="0.25">
      <c r="A67" s="122"/>
      <c r="B67" s="44" t="s">
        <v>193</v>
      </c>
      <c r="C67" s="126"/>
      <c r="D67" s="126"/>
      <c r="E67" s="126"/>
      <c r="F67" s="124"/>
    </row>
    <row r="68" spans="1:6" ht="16.5" customHeight="1" x14ac:dyDescent="0.25">
      <c r="A68" s="122"/>
      <c r="B68" s="44" t="s">
        <v>203</v>
      </c>
      <c r="C68" s="126"/>
      <c r="D68" s="126"/>
      <c r="E68" s="126"/>
      <c r="F68" s="124"/>
    </row>
    <row r="69" spans="1:6" ht="16.5" customHeight="1" x14ac:dyDescent="0.25">
      <c r="A69" s="122"/>
      <c r="B69" s="44" t="s">
        <v>204</v>
      </c>
      <c r="C69" s="126"/>
      <c r="D69" s="126"/>
      <c r="E69" s="126"/>
      <c r="F69" s="124"/>
    </row>
    <row r="70" spans="1:6" ht="16.5" customHeight="1" x14ac:dyDescent="0.25">
      <c r="A70" s="122"/>
      <c r="B70" s="44" t="s">
        <v>194</v>
      </c>
      <c r="C70" s="126"/>
      <c r="D70" s="126"/>
      <c r="E70" s="126"/>
      <c r="F70" s="124"/>
    </row>
    <row r="71" spans="1:6" ht="16.5" customHeight="1" x14ac:dyDescent="0.25">
      <c r="A71" s="122"/>
      <c r="B71" s="44" t="s">
        <v>195</v>
      </c>
      <c r="C71" s="126"/>
      <c r="D71" s="126"/>
      <c r="E71" s="126"/>
      <c r="F71" s="124"/>
    </row>
    <row r="72" spans="1:6" ht="16.5" customHeight="1" x14ac:dyDescent="0.25">
      <c r="A72" s="122"/>
      <c r="B72" s="44" t="s">
        <v>196</v>
      </c>
      <c r="C72" s="126"/>
      <c r="D72" s="126"/>
      <c r="E72" s="126"/>
      <c r="F72" s="124"/>
    </row>
    <row r="73" spans="1:6" ht="16.5" customHeight="1" x14ac:dyDescent="0.25">
      <c r="A73" s="122"/>
      <c r="B73" s="44" t="s">
        <v>197</v>
      </c>
      <c r="C73" s="126"/>
      <c r="D73" s="126"/>
      <c r="E73" s="126"/>
      <c r="F73" s="124"/>
    </row>
    <row r="74" spans="1:6" ht="16.5" customHeight="1" x14ac:dyDescent="0.25">
      <c r="A74" s="122"/>
      <c r="B74" s="44" t="s">
        <v>198</v>
      </c>
      <c r="C74" s="126"/>
      <c r="D74" s="126"/>
      <c r="E74" s="126"/>
      <c r="F74" s="124"/>
    </row>
    <row r="75" spans="1:6" ht="16.5" customHeight="1" x14ac:dyDescent="0.25">
      <c r="A75" s="122"/>
      <c r="B75" s="44" t="s">
        <v>199</v>
      </c>
      <c r="C75" s="126"/>
      <c r="D75" s="126"/>
      <c r="E75" s="126"/>
      <c r="F75" s="124"/>
    </row>
    <row r="76" spans="1:6" ht="16.5" customHeight="1" x14ac:dyDescent="0.25">
      <c r="A76" s="122"/>
      <c r="B76" s="44" t="s">
        <v>200</v>
      </c>
      <c r="C76" s="126"/>
      <c r="D76" s="126"/>
      <c r="E76" s="126"/>
      <c r="F76" s="124"/>
    </row>
    <row r="77" spans="1:6" ht="16.5" customHeight="1" thickBot="1" x14ac:dyDescent="0.3">
      <c r="A77" s="123"/>
      <c r="B77" s="45" t="s">
        <v>201</v>
      </c>
      <c r="C77" s="127"/>
      <c r="D77" s="127"/>
      <c r="E77" s="127"/>
      <c r="F77" s="117"/>
    </row>
    <row r="78" spans="1:6" ht="16.5" customHeight="1" x14ac:dyDescent="0.25"/>
    <row r="79" spans="1:6" ht="14.25" customHeight="1" x14ac:dyDescent="0.25">
      <c r="A79" s="120" t="s">
        <v>58</v>
      </c>
      <c r="B79" s="120"/>
      <c r="C79" s="120"/>
      <c r="D79" s="120"/>
      <c r="E79" s="120"/>
      <c r="F79" s="120"/>
    </row>
    <row r="80" spans="1:6" x14ac:dyDescent="0.25">
      <c r="A80" s="8" t="s">
        <v>108</v>
      </c>
    </row>
    <row r="81" spans="1:6" x14ac:dyDescent="0.25">
      <c r="A81" s="9" t="s">
        <v>128</v>
      </c>
      <c r="B81" s="7"/>
      <c r="C81" s="7"/>
      <c r="D81" s="7"/>
      <c r="E81" s="7"/>
      <c r="F81" s="7"/>
    </row>
    <row r="82" spans="1:6" ht="15.75" thickBot="1" x14ac:dyDescent="0.3">
      <c r="A82" s="7"/>
      <c r="B82" s="7"/>
      <c r="C82" s="7"/>
      <c r="D82" s="7"/>
      <c r="E82" s="7"/>
      <c r="F82" s="7"/>
    </row>
    <row r="83" spans="1:6" x14ac:dyDescent="0.25">
      <c r="A83" s="111" t="s">
        <v>264</v>
      </c>
      <c r="B83" s="112"/>
      <c r="C83" s="112"/>
      <c r="D83" s="112"/>
      <c r="E83" s="112"/>
      <c r="F83" s="113"/>
    </row>
    <row r="84" spans="1:6" x14ac:dyDescent="0.25">
      <c r="A84" s="108" t="s">
        <v>18</v>
      </c>
      <c r="B84" s="109"/>
      <c r="C84" s="109"/>
      <c r="D84" s="109"/>
      <c r="E84" s="109"/>
      <c r="F84" s="110"/>
    </row>
    <row r="85" spans="1:6" x14ac:dyDescent="0.25">
      <c r="A85" s="108" t="s">
        <v>19</v>
      </c>
      <c r="B85" s="109"/>
      <c r="C85" s="109"/>
      <c r="D85" s="109"/>
      <c r="E85" s="109"/>
      <c r="F85" s="110"/>
    </row>
    <row r="86" spans="1:6" ht="15.75" thickBot="1" x14ac:dyDescent="0.3">
      <c r="A86" s="105" t="s">
        <v>20</v>
      </c>
      <c r="B86" s="106"/>
      <c r="C86" s="106"/>
      <c r="D86" s="106"/>
      <c r="E86" s="106"/>
      <c r="F86" s="107"/>
    </row>
  </sheetData>
  <sortState xmlns:xlrd2="http://schemas.microsoft.com/office/spreadsheetml/2017/richdata2" ref="B42:B55">
    <sortCondition ref="B42:B55"/>
  </sortState>
  <mergeCells count="35">
    <mergeCell ref="D7:D17"/>
    <mergeCell ref="D42:D55"/>
    <mergeCell ref="D33:D41"/>
    <mergeCell ref="D25:D32"/>
    <mergeCell ref="D59:D77"/>
    <mergeCell ref="A85:F85"/>
    <mergeCell ref="A86:F86"/>
    <mergeCell ref="A25:A32"/>
    <mergeCell ref="A33:A41"/>
    <mergeCell ref="A42:A56"/>
    <mergeCell ref="F25:F32"/>
    <mergeCell ref="F42:F56"/>
    <mergeCell ref="F33:F41"/>
    <mergeCell ref="C33:C41"/>
    <mergeCell ref="E33:E41"/>
    <mergeCell ref="E25:E32"/>
    <mergeCell ref="C25:C32"/>
    <mergeCell ref="A83:F83"/>
    <mergeCell ref="A84:F84"/>
    <mergeCell ref="E4:F4"/>
    <mergeCell ref="A79:F79"/>
    <mergeCell ref="A6:F6"/>
    <mergeCell ref="A7:A24"/>
    <mergeCell ref="F57:F77"/>
    <mergeCell ref="A57:A77"/>
    <mergeCell ref="E59:E77"/>
    <mergeCell ref="C59:C77"/>
    <mergeCell ref="E42:E55"/>
    <mergeCell ref="C42:C55"/>
    <mergeCell ref="F7:F24"/>
    <mergeCell ref="E7:E17"/>
    <mergeCell ref="C7:C17"/>
    <mergeCell ref="E18:E24"/>
    <mergeCell ref="C18:C24"/>
    <mergeCell ref="D18:D24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zoomScaleNormal="100" workbookViewId="0">
      <selection activeCell="L27" sqref="L27"/>
    </sheetView>
  </sheetViews>
  <sheetFormatPr defaultRowHeight="15" x14ac:dyDescent="0.25"/>
  <cols>
    <col min="1" max="1" width="28.140625" customWidth="1"/>
    <col min="2" max="2" width="33.85546875" customWidth="1"/>
    <col min="3" max="3" width="11.85546875" customWidth="1"/>
    <col min="4" max="4" width="20.7109375" customWidth="1"/>
    <col min="5" max="5" width="13.85546875" customWidth="1"/>
    <col min="6" max="6" width="13.85546875" hidden="1" customWidth="1"/>
    <col min="7" max="7" width="13.85546875" customWidth="1"/>
    <col min="8" max="8" width="4.85546875" customWidth="1"/>
    <col min="10" max="10" width="11.140625" customWidth="1"/>
  </cols>
  <sheetData>
    <row r="1" spans="1:8" ht="12.75" customHeight="1" x14ac:dyDescent="0.25"/>
    <row r="2" spans="1:8" ht="12.75" customHeight="1" x14ac:dyDescent="0.25"/>
    <row r="3" spans="1:8" ht="12.75" customHeight="1" x14ac:dyDescent="0.25"/>
    <row r="4" spans="1:8" ht="12.75" customHeight="1" x14ac:dyDescent="0.25"/>
    <row r="5" spans="1:8" ht="12.75" customHeight="1" thickBot="1" x14ac:dyDescent="0.3"/>
    <row r="6" spans="1:8" ht="18.75" customHeight="1" thickBot="1" x14ac:dyDescent="0.3">
      <c r="E6" s="99" t="s">
        <v>265</v>
      </c>
      <c r="F6" s="100"/>
      <c r="G6" s="100"/>
      <c r="H6" s="11"/>
    </row>
    <row r="7" spans="1:8" ht="18.75" customHeight="1" thickBot="1" x14ac:dyDescent="0.3">
      <c r="A7" s="5" t="s">
        <v>6</v>
      </c>
      <c r="B7" s="5" t="s">
        <v>62</v>
      </c>
      <c r="C7" s="5" t="s">
        <v>78</v>
      </c>
      <c r="D7" s="5" t="s">
        <v>79</v>
      </c>
      <c r="E7" s="5" t="s">
        <v>3</v>
      </c>
      <c r="F7" s="5"/>
      <c r="G7" s="6" t="s">
        <v>4</v>
      </c>
      <c r="H7" s="12"/>
    </row>
    <row r="8" spans="1:8" ht="15.75" thickBot="1" x14ac:dyDescent="0.3">
      <c r="A8" s="64" t="s">
        <v>156</v>
      </c>
      <c r="B8" s="16" t="s">
        <v>61</v>
      </c>
      <c r="C8" s="33">
        <v>137</v>
      </c>
      <c r="D8" s="1" t="s">
        <v>63</v>
      </c>
      <c r="E8" s="66">
        <v>77</v>
      </c>
      <c r="F8" s="2">
        <f t="shared" ref="F8:F14" si="0">E8*1.23</f>
        <v>94.71</v>
      </c>
      <c r="G8" s="66">
        <f t="shared" ref="G8:G14" si="1">ROUND(F8,1)</f>
        <v>94.7</v>
      </c>
    </row>
    <row r="9" spans="1:8" x14ac:dyDescent="0.25">
      <c r="A9" s="148" t="s">
        <v>136</v>
      </c>
      <c r="B9" s="16" t="s">
        <v>138</v>
      </c>
      <c r="C9" s="33">
        <v>310</v>
      </c>
      <c r="D9" s="1" t="s">
        <v>141</v>
      </c>
      <c r="E9" s="66">
        <v>108</v>
      </c>
      <c r="F9" s="2">
        <f t="shared" si="0"/>
        <v>132.84</v>
      </c>
      <c r="G9" s="66">
        <f t="shared" si="1"/>
        <v>132.80000000000001</v>
      </c>
    </row>
    <row r="10" spans="1:8" ht="15.75" thickBot="1" x14ac:dyDescent="0.3">
      <c r="A10" s="150"/>
      <c r="B10" s="20" t="s">
        <v>139</v>
      </c>
      <c r="C10" s="35">
        <v>300</v>
      </c>
      <c r="D10" s="4" t="s">
        <v>142</v>
      </c>
      <c r="E10" s="67">
        <v>114</v>
      </c>
      <c r="F10" s="17">
        <f t="shared" si="0"/>
        <v>140.22</v>
      </c>
      <c r="G10" s="67">
        <f t="shared" si="1"/>
        <v>140.19999999999999</v>
      </c>
    </row>
    <row r="11" spans="1:8" ht="15.75" thickBot="1" x14ac:dyDescent="0.3">
      <c r="A11" s="65" t="s">
        <v>143</v>
      </c>
      <c r="B11" s="57" t="s">
        <v>137</v>
      </c>
      <c r="C11" s="34">
        <v>280</v>
      </c>
      <c r="D11" s="3" t="s">
        <v>140</v>
      </c>
      <c r="E11" s="68">
        <v>114</v>
      </c>
      <c r="F11" s="58">
        <f t="shared" si="0"/>
        <v>140.22</v>
      </c>
      <c r="G11" s="68">
        <f t="shared" si="1"/>
        <v>140.19999999999999</v>
      </c>
    </row>
    <row r="12" spans="1:8" ht="15.75" thickBot="1" x14ac:dyDescent="0.3">
      <c r="A12" s="64" t="s">
        <v>218</v>
      </c>
      <c r="B12" s="18" t="s">
        <v>144</v>
      </c>
      <c r="C12" s="36">
        <v>290</v>
      </c>
      <c r="D12" s="10" t="s">
        <v>145</v>
      </c>
      <c r="E12" s="69">
        <v>70</v>
      </c>
      <c r="F12" s="19">
        <f t="shared" si="0"/>
        <v>86.1</v>
      </c>
      <c r="G12" s="69">
        <f t="shared" si="1"/>
        <v>86.1</v>
      </c>
    </row>
    <row r="13" spans="1:8" x14ac:dyDescent="0.25">
      <c r="A13" s="148" t="s">
        <v>67</v>
      </c>
      <c r="B13" s="52" t="s">
        <v>66</v>
      </c>
      <c r="C13" s="34">
        <v>140</v>
      </c>
      <c r="D13" s="3" t="s">
        <v>63</v>
      </c>
      <c r="E13" s="68">
        <v>95</v>
      </c>
      <c r="F13" s="58">
        <f t="shared" si="0"/>
        <v>116.85</v>
      </c>
      <c r="G13" s="68">
        <f t="shared" si="1"/>
        <v>116.9</v>
      </c>
    </row>
    <row r="14" spans="1:8" x14ac:dyDescent="0.25">
      <c r="A14" s="149"/>
      <c r="B14" s="52" t="s">
        <v>121</v>
      </c>
      <c r="C14" s="34">
        <v>140</v>
      </c>
      <c r="D14" s="3" t="s">
        <v>63</v>
      </c>
      <c r="E14" s="68">
        <v>95</v>
      </c>
      <c r="F14" s="58">
        <f t="shared" si="0"/>
        <v>116.85</v>
      </c>
      <c r="G14" s="68">
        <f t="shared" si="1"/>
        <v>116.9</v>
      </c>
    </row>
    <row r="15" spans="1:8" x14ac:dyDescent="0.25">
      <c r="A15" s="149"/>
      <c r="B15" s="52" t="s">
        <v>122</v>
      </c>
      <c r="C15" s="34">
        <v>140</v>
      </c>
      <c r="D15" s="3" t="s">
        <v>63</v>
      </c>
      <c r="E15" s="68">
        <v>95</v>
      </c>
      <c r="F15" s="58">
        <f>E15*1.23</f>
        <v>116.85</v>
      </c>
      <c r="G15" s="68">
        <f>ROUND(F15,1)</f>
        <v>116.9</v>
      </c>
    </row>
    <row r="16" spans="1:8" x14ac:dyDescent="0.25">
      <c r="A16" s="149"/>
      <c r="B16" s="52" t="s">
        <v>64</v>
      </c>
      <c r="C16" s="34">
        <v>140</v>
      </c>
      <c r="D16" s="3" t="s">
        <v>63</v>
      </c>
      <c r="E16" s="68">
        <v>95</v>
      </c>
      <c r="F16" s="58">
        <f t="shared" ref="F16:F22" si="2">E16*1.23</f>
        <v>116.85</v>
      </c>
      <c r="G16" s="68">
        <f t="shared" ref="G16:G22" si="3">ROUND(F16,1)</f>
        <v>116.9</v>
      </c>
    </row>
    <row r="17" spans="1:7" x14ac:dyDescent="0.25">
      <c r="A17" s="149"/>
      <c r="B17" s="52" t="s">
        <v>123</v>
      </c>
      <c r="C17" s="34">
        <v>140</v>
      </c>
      <c r="D17" s="3" t="s">
        <v>63</v>
      </c>
      <c r="E17" s="68">
        <v>95</v>
      </c>
      <c r="F17" s="58">
        <f t="shared" si="2"/>
        <v>116.85</v>
      </c>
      <c r="G17" s="68">
        <f t="shared" si="3"/>
        <v>116.9</v>
      </c>
    </row>
    <row r="18" spans="1:7" x14ac:dyDescent="0.25">
      <c r="A18" s="149"/>
      <c r="B18" s="52" t="s">
        <v>124</v>
      </c>
      <c r="C18" s="34">
        <v>140</v>
      </c>
      <c r="D18" s="3" t="s">
        <v>63</v>
      </c>
      <c r="E18" s="68">
        <v>95</v>
      </c>
      <c r="F18" s="58">
        <f t="shared" si="2"/>
        <v>116.85</v>
      </c>
      <c r="G18" s="68">
        <f t="shared" si="3"/>
        <v>116.9</v>
      </c>
    </row>
    <row r="19" spans="1:7" x14ac:dyDescent="0.25">
      <c r="A19" s="149"/>
      <c r="B19" s="52" t="s">
        <v>111</v>
      </c>
      <c r="C19" s="34">
        <v>140</v>
      </c>
      <c r="D19" s="3" t="s">
        <v>63</v>
      </c>
      <c r="E19" s="68">
        <v>95</v>
      </c>
      <c r="F19" s="58">
        <f t="shared" si="2"/>
        <v>116.85</v>
      </c>
      <c r="G19" s="68">
        <f t="shared" si="3"/>
        <v>116.9</v>
      </c>
    </row>
    <row r="20" spans="1:7" x14ac:dyDescent="0.25">
      <c r="A20" s="149"/>
      <c r="B20" s="52" t="s">
        <v>65</v>
      </c>
      <c r="C20" s="34">
        <v>310</v>
      </c>
      <c r="D20" s="3" t="s">
        <v>63</v>
      </c>
      <c r="E20" s="68">
        <v>104</v>
      </c>
      <c r="F20" s="58">
        <f t="shared" si="2"/>
        <v>127.92</v>
      </c>
      <c r="G20" s="68">
        <f t="shared" si="3"/>
        <v>127.9</v>
      </c>
    </row>
    <row r="21" spans="1:7" x14ac:dyDescent="0.25">
      <c r="A21" s="149"/>
      <c r="B21" s="52" t="s">
        <v>112</v>
      </c>
      <c r="C21" s="34">
        <v>310</v>
      </c>
      <c r="D21" s="3" t="s">
        <v>63</v>
      </c>
      <c r="E21" s="68">
        <v>104</v>
      </c>
      <c r="F21" s="58">
        <f t="shared" si="2"/>
        <v>127.92</v>
      </c>
      <c r="G21" s="68">
        <f t="shared" si="3"/>
        <v>127.9</v>
      </c>
    </row>
    <row r="22" spans="1:7" ht="15.75" thickBot="1" x14ac:dyDescent="0.3">
      <c r="A22" s="150"/>
      <c r="B22" s="15" t="s">
        <v>125</v>
      </c>
      <c r="C22" s="35">
        <v>140</v>
      </c>
      <c r="D22" s="4" t="s">
        <v>63</v>
      </c>
      <c r="E22" s="67">
        <v>105</v>
      </c>
      <c r="F22" s="17">
        <f t="shared" si="2"/>
        <v>129.15</v>
      </c>
      <c r="G22" s="67">
        <f t="shared" si="3"/>
        <v>129.19999999999999</v>
      </c>
    </row>
    <row r="23" spans="1:7" ht="30" customHeight="1" thickBot="1" x14ac:dyDescent="0.3">
      <c r="A23" s="148" t="s">
        <v>247</v>
      </c>
      <c r="B23" s="70" t="s">
        <v>262</v>
      </c>
      <c r="C23" s="5"/>
      <c r="D23" s="5"/>
      <c r="E23" s="51" t="s">
        <v>260</v>
      </c>
      <c r="F23" s="13"/>
      <c r="G23" s="51" t="s">
        <v>261</v>
      </c>
    </row>
    <row r="24" spans="1:7" x14ac:dyDescent="0.25">
      <c r="A24" s="149"/>
      <c r="B24" s="62" t="s">
        <v>248</v>
      </c>
      <c r="C24" s="33">
        <v>300</v>
      </c>
      <c r="D24" s="1" t="s">
        <v>258</v>
      </c>
      <c r="E24" s="68">
        <v>69</v>
      </c>
      <c r="G24" s="68">
        <f>E24*1.23</f>
        <v>84.87</v>
      </c>
    </row>
    <row r="25" spans="1:7" x14ac:dyDescent="0.25">
      <c r="A25" s="149"/>
      <c r="B25" t="s">
        <v>249</v>
      </c>
      <c r="C25" s="34">
        <v>300</v>
      </c>
      <c r="D25" s="3" t="s">
        <v>259</v>
      </c>
      <c r="E25" s="68">
        <v>81</v>
      </c>
      <c r="G25" s="68">
        <f t="shared" ref="G25:G33" si="4">E25*1.23</f>
        <v>99.63</v>
      </c>
    </row>
    <row r="26" spans="1:7" x14ac:dyDescent="0.25">
      <c r="A26" s="149"/>
      <c r="B26" t="s">
        <v>250</v>
      </c>
      <c r="C26" s="34">
        <v>300</v>
      </c>
      <c r="D26" s="3" t="s">
        <v>259</v>
      </c>
      <c r="E26" s="68">
        <v>91</v>
      </c>
      <c r="G26" s="68">
        <f t="shared" si="4"/>
        <v>111.92999999999999</v>
      </c>
    </row>
    <row r="27" spans="1:7" x14ac:dyDescent="0.25">
      <c r="A27" s="149"/>
      <c r="B27" t="s">
        <v>251</v>
      </c>
      <c r="C27" s="34">
        <v>300</v>
      </c>
      <c r="D27" s="3" t="s">
        <v>259</v>
      </c>
      <c r="E27" s="68">
        <v>100</v>
      </c>
      <c r="G27" s="68">
        <f t="shared" si="4"/>
        <v>123</v>
      </c>
    </row>
    <row r="28" spans="1:7" x14ac:dyDescent="0.25">
      <c r="A28" s="149"/>
      <c r="B28" t="s">
        <v>252</v>
      </c>
      <c r="C28" s="34">
        <v>330</v>
      </c>
      <c r="D28" s="3" t="s">
        <v>259</v>
      </c>
      <c r="E28" s="68">
        <v>54</v>
      </c>
      <c r="G28" s="68">
        <f t="shared" si="4"/>
        <v>66.42</v>
      </c>
    </row>
    <row r="29" spans="1:7" x14ac:dyDescent="0.25">
      <c r="A29" s="149"/>
      <c r="B29" t="s">
        <v>253</v>
      </c>
      <c r="C29" s="34">
        <v>330</v>
      </c>
      <c r="D29" s="3" t="s">
        <v>259</v>
      </c>
      <c r="E29" s="68">
        <v>60</v>
      </c>
      <c r="G29" s="68">
        <f t="shared" si="4"/>
        <v>73.8</v>
      </c>
    </row>
    <row r="30" spans="1:7" x14ac:dyDescent="0.25">
      <c r="A30" s="149"/>
      <c r="B30" t="s">
        <v>254</v>
      </c>
      <c r="C30" s="34">
        <v>330</v>
      </c>
      <c r="D30" s="3" t="s">
        <v>259</v>
      </c>
      <c r="E30" s="68">
        <v>50</v>
      </c>
      <c r="G30" s="68">
        <f t="shared" si="4"/>
        <v>61.5</v>
      </c>
    </row>
    <row r="31" spans="1:7" x14ac:dyDescent="0.25">
      <c r="A31" s="149"/>
      <c r="B31" t="s">
        <v>255</v>
      </c>
      <c r="C31" s="34">
        <v>330</v>
      </c>
      <c r="D31" s="3" t="s">
        <v>259</v>
      </c>
      <c r="E31" s="68">
        <v>53</v>
      </c>
      <c r="G31" s="68">
        <f t="shared" si="4"/>
        <v>65.19</v>
      </c>
    </row>
    <row r="32" spans="1:7" x14ac:dyDescent="0.25">
      <c r="A32" s="149"/>
      <c r="B32" t="s">
        <v>256</v>
      </c>
      <c r="C32" s="34">
        <v>298</v>
      </c>
      <c r="D32" s="3" t="s">
        <v>258</v>
      </c>
      <c r="E32" s="68">
        <v>99</v>
      </c>
      <c r="G32" s="68">
        <f t="shared" si="4"/>
        <v>121.77</v>
      </c>
    </row>
    <row r="33" spans="1:8" ht="15.75" thickBot="1" x14ac:dyDescent="0.3">
      <c r="A33" s="149"/>
      <c r="B33" s="63" t="s">
        <v>257</v>
      </c>
      <c r="C33" s="35">
        <v>300</v>
      </c>
      <c r="D33" s="4" t="s">
        <v>259</v>
      </c>
      <c r="E33" s="68">
        <v>90</v>
      </c>
      <c r="F33" s="63"/>
      <c r="G33" s="68">
        <f t="shared" si="4"/>
        <v>110.7</v>
      </c>
    </row>
    <row r="34" spans="1:8" ht="30" customHeight="1" thickBot="1" x14ac:dyDescent="0.3">
      <c r="A34" s="149"/>
      <c r="B34" s="70" t="s">
        <v>263</v>
      </c>
      <c r="C34" s="5"/>
      <c r="D34" s="5"/>
      <c r="E34" s="51" t="s">
        <v>260</v>
      </c>
      <c r="F34" s="13"/>
      <c r="G34" s="51" t="s">
        <v>261</v>
      </c>
    </row>
    <row r="35" spans="1:8" x14ac:dyDescent="0.25">
      <c r="A35" s="149"/>
      <c r="B35" s="62" t="s">
        <v>248</v>
      </c>
      <c r="C35" s="33">
        <v>300</v>
      </c>
      <c r="D35" s="1" t="s">
        <v>258</v>
      </c>
      <c r="E35" s="66">
        <v>89</v>
      </c>
      <c r="G35" s="66">
        <f t="shared" ref="G35:G44" si="5">E35*1.23</f>
        <v>109.47</v>
      </c>
    </row>
    <row r="36" spans="1:8" x14ac:dyDescent="0.25">
      <c r="A36" s="149"/>
      <c r="B36" t="s">
        <v>249</v>
      </c>
      <c r="C36" s="34">
        <v>300</v>
      </c>
      <c r="D36" s="3" t="s">
        <v>259</v>
      </c>
      <c r="E36" s="68">
        <v>105</v>
      </c>
      <c r="G36" s="68">
        <f t="shared" si="5"/>
        <v>129.15</v>
      </c>
    </row>
    <row r="37" spans="1:8" x14ac:dyDescent="0.25">
      <c r="A37" s="149"/>
      <c r="B37" t="s">
        <v>250</v>
      </c>
      <c r="C37" s="34">
        <v>300</v>
      </c>
      <c r="D37" s="3" t="s">
        <v>259</v>
      </c>
      <c r="E37" s="68">
        <v>118</v>
      </c>
      <c r="G37" s="68">
        <f t="shared" si="5"/>
        <v>145.13999999999999</v>
      </c>
    </row>
    <row r="38" spans="1:8" x14ac:dyDescent="0.25">
      <c r="A38" s="149"/>
      <c r="B38" t="s">
        <v>251</v>
      </c>
      <c r="C38" s="34">
        <v>300</v>
      </c>
      <c r="D38" s="3" t="s">
        <v>259</v>
      </c>
      <c r="E38" s="68">
        <v>129</v>
      </c>
      <c r="G38" s="68">
        <f t="shared" si="5"/>
        <v>158.66999999999999</v>
      </c>
    </row>
    <row r="39" spans="1:8" x14ac:dyDescent="0.25">
      <c r="A39" s="149"/>
      <c r="B39" t="s">
        <v>252</v>
      </c>
      <c r="C39" s="34">
        <v>330</v>
      </c>
      <c r="D39" s="3" t="s">
        <v>259</v>
      </c>
      <c r="E39" s="68">
        <v>70</v>
      </c>
      <c r="G39" s="68">
        <f t="shared" si="5"/>
        <v>86.1</v>
      </c>
    </row>
    <row r="40" spans="1:8" x14ac:dyDescent="0.25">
      <c r="A40" s="149"/>
      <c r="B40" t="s">
        <v>253</v>
      </c>
      <c r="C40" s="34">
        <v>330</v>
      </c>
      <c r="D40" s="3" t="s">
        <v>259</v>
      </c>
      <c r="E40" s="68">
        <v>78</v>
      </c>
      <c r="G40" s="68">
        <f t="shared" si="5"/>
        <v>95.94</v>
      </c>
    </row>
    <row r="41" spans="1:8" x14ac:dyDescent="0.25">
      <c r="A41" s="149"/>
      <c r="B41" t="s">
        <v>254</v>
      </c>
      <c r="C41" s="34">
        <v>330</v>
      </c>
      <c r="D41" s="3" t="s">
        <v>259</v>
      </c>
      <c r="E41" s="68">
        <v>64</v>
      </c>
      <c r="G41" s="68">
        <f t="shared" si="5"/>
        <v>78.72</v>
      </c>
    </row>
    <row r="42" spans="1:8" x14ac:dyDescent="0.25">
      <c r="A42" s="149"/>
      <c r="B42" t="s">
        <v>255</v>
      </c>
      <c r="C42" s="34">
        <v>330</v>
      </c>
      <c r="D42" s="3" t="s">
        <v>259</v>
      </c>
      <c r="E42" s="68">
        <v>69</v>
      </c>
      <c r="G42" s="68">
        <f t="shared" si="5"/>
        <v>84.87</v>
      </c>
    </row>
    <row r="43" spans="1:8" x14ac:dyDescent="0.25">
      <c r="A43" s="149"/>
      <c r="B43" t="s">
        <v>256</v>
      </c>
      <c r="C43" s="34">
        <v>298</v>
      </c>
      <c r="D43" s="3" t="s">
        <v>258</v>
      </c>
      <c r="E43" s="68">
        <v>129</v>
      </c>
      <c r="G43" s="68">
        <f t="shared" si="5"/>
        <v>158.66999999999999</v>
      </c>
    </row>
    <row r="44" spans="1:8" ht="15.75" thickBot="1" x14ac:dyDescent="0.3">
      <c r="A44" s="150"/>
      <c r="B44" s="63" t="s">
        <v>257</v>
      </c>
      <c r="C44" s="35">
        <v>300</v>
      </c>
      <c r="D44" s="4" t="s">
        <v>259</v>
      </c>
      <c r="E44" s="67">
        <v>117</v>
      </c>
      <c r="F44" s="63"/>
      <c r="G44" s="67">
        <f t="shared" si="5"/>
        <v>143.91</v>
      </c>
    </row>
    <row r="45" spans="1:8" ht="15.75" x14ac:dyDescent="0.25">
      <c r="A45" s="115" t="s">
        <v>266</v>
      </c>
      <c r="B45" s="115"/>
    </row>
    <row r="46" spans="1:8" ht="15.75" thickBot="1" x14ac:dyDescent="0.3"/>
    <row r="47" spans="1:8" x14ac:dyDescent="0.25">
      <c r="A47" s="111" t="s">
        <v>264</v>
      </c>
      <c r="B47" s="112"/>
      <c r="C47" s="112"/>
      <c r="D47" s="112"/>
      <c r="E47" s="112"/>
      <c r="F47" s="112"/>
      <c r="G47" s="113"/>
      <c r="H47" s="71"/>
    </row>
    <row r="48" spans="1:8" x14ac:dyDescent="0.25">
      <c r="A48" s="108" t="s">
        <v>18</v>
      </c>
      <c r="B48" s="109"/>
      <c r="C48" s="109"/>
      <c r="D48" s="109"/>
      <c r="E48" s="109"/>
      <c r="F48" s="109"/>
      <c r="G48" s="110"/>
      <c r="H48" s="71"/>
    </row>
    <row r="49" spans="1:8" x14ac:dyDescent="0.25">
      <c r="A49" s="108" t="s">
        <v>19</v>
      </c>
      <c r="B49" s="109"/>
      <c r="C49" s="109"/>
      <c r="D49" s="109"/>
      <c r="E49" s="109"/>
      <c r="F49" s="109"/>
      <c r="G49" s="110"/>
      <c r="H49" s="71"/>
    </row>
    <row r="50" spans="1:8" ht="15.75" thickBot="1" x14ac:dyDescent="0.3">
      <c r="A50" s="105" t="s">
        <v>20</v>
      </c>
      <c r="B50" s="106"/>
      <c r="C50" s="106"/>
      <c r="D50" s="106"/>
      <c r="E50" s="106"/>
      <c r="F50" s="106"/>
      <c r="G50" s="107"/>
      <c r="H50" s="71"/>
    </row>
  </sheetData>
  <mergeCells count="9">
    <mergeCell ref="A47:G47"/>
    <mergeCell ref="A48:G48"/>
    <mergeCell ref="A49:G49"/>
    <mergeCell ref="A50:G50"/>
    <mergeCell ref="E6:G6"/>
    <mergeCell ref="A13:A22"/>
    <mergeCell ref="A9:A10"/>
    <mergeCell ref="A23:A44"/>
    <mergeCell ref="A45:B45"/>
  </mergeCells>
  <pageMargins left="0.31496062992125984" right="0.11811023622047245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Rezidenčné tapety</vt:lpstr>
      <vt:lpstr>Projektové tapety</vt:lpstr>
      <vt:lpstr>Látky</vt:lpstr>
      <vt:lpstr>Látky!Oblasť_tlače</vt:lpstr>
      <vt:lpstr>'Projektové tapety'!Oblasť_tlače</vt:lpstr>
      <vt:lpstr>'Rezidenčné tapety'!Oblasť_tlače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horus</cp:lastModifiedBy>
  <cp:lastPrinted>2025-01-21T09:50:23Z</cp:lastPrinted>
  <dcterms:created xsi:type="dcterms:W3CDTF">2020-02-28T07:52:27Z</dcterms:created>
  <dcterms:modified xsi:type="dcterms:W3CDTF">2026-01-28T15:41:34Z</dcterms:modified>
</cp:coreProperties>
</file>