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88E8C657-290B-4AE6-8D80-A4AE0E149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Emiliana!$A$1:$G$192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79" i="2" l="1"/>
  <c r="E79" i="2" s="1"/>
  <c r="D78" i="2"/>
  <c r="E78" i="2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E69" i="2"/>
  <c r="E68" i="2"/>
  <c r="D69" i="2"/>
  <c r="D68" i="2"/>
  <c r="D150" i="1"/>
  <c r="E150" i="1" s="1"/>
  <c r="D149" i="1"/>
  <c r="E149" i="1" s="1"/>
  <c r="E148" i="1"/>
  <c r="D148" i="1"/>
  <c r="E151" i="1"/>
  <c r="D151" i="1"/>
  <c r="D184" i="1"/>
  <c r="E184" i="1" s="1"/>
  <c r="D183" i="1"/>
  <c r="E183" i="1" s="1"/>
  <c r="D182" i="1"/>
  <c r="E182" i="1" s="1"/>
  <c r="D181" i="1"/>
  <c r="E181" i="1" s="1"/>
  <c r="D179" i="1"/>
  <c r="E179" i="1" s="1"/>
  <c r="D178" i="1"/>
  <c r="E178" i="1" s="1"/>
  <c r="D177" i="1"/>
  <c r="E177" i="1" s="1"/>
  <c r="D176" i="1"/>
  <c r="E176" i="1" s="1"/>
  <c r="D160" i="1"/>
  <c r="E160" i="1" s="1"/>
  <c r="D146" i="1"/>
  <c r="E146" i="1" s="1"/>
  <c r="D145" i="1"/>
  <c r="E145" i="1" s="1"/>
  <c r="D144" i="1"/>
  <c r="E144" i="1" s="1"/>
  <c r="D143" i="1"/>
  <c r="E143" i="1" s="1"/>
  <c r="D142" i="1"/>
  <c r="E142" i="1" s="1"/>
  <c r="D140" i="1"/>
  <c r="E140" i="1" s="1"/>
  <c r="D139" i="1"/>
  <c r="E139" i="1" s="1"/>
  <c r="D138" i="1"/>
  <c r="E138" i="1" s="1"/>
  <c r="D137" i="1"/>
  <c r="E137" i="1" s="1"/>
  <c r="D136" i="1"/>
  <c r="E136" i="1" s="1"/>
  <c r="D134" i="1"/>
  <c r="E134" i="1" s="1"/>
  <c r="D132" i="1"/>
  <c r="E132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0" i="1"/>
  <c r="E120" i="1" s="1"/>
  <c r="D119" i="1"/>
  <c r="E11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09" i="1"/>
  <c r="E10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89" i="1"/>
  <c r="E89" i="1" s="1"/>
  <c r="D81" i="1"/>
  <c r="E81" i="1" s="1"/>
  <c r="D75" i="1"/>
  <c r="E75" i="1" s="1"/>
  <c r="D73" i="1"/>
  <c r="E73" i="1" s="1"/>
  <c r="D71" i="1"/>
  <c r="E71" i="1" s="1"/>
  <c r="D70" i="1"/>
  <c r="E70" i="1" s="1"/>
  <c r="D69" i="1"/>
  <c r="E69" i="1" s="1"/>
  <c r="D68" i="1"/>
  <c r="E68" i="1" s="1"/>
  <c r="D66" i="1"/>
  <c r="E66" i="1" s="1"/>
  <c r="D65" i="1"/>
  <c r="E65" i="1" s="1"/>
  <c r="D64" i="1"/>
  <c r="E64" i="1" s="1"/>
  <c r="D61" i="1"/>
  <c r="E61" i="1" s="1"/>
  <c r="D55" i="1"/>
  <c r="E55" i="1" s="1"/>
  <c r="D56" i="1"/>
  <c r="E56" i="1" s="1"/>
  <c r="D57" i="1"/>
  <c r="E57" i="1" s="1"/>
  <c r="D58" i="1"/>
  <c r="E58" i="1" s="1"/>
  <c r="D59" i="1"/>
  <c r="E59" i="1" s="1"/>
  <c r="D54" i="1"/>
  <c r="E54" i="1" s="1"/>
  <c r="D52" i="1"/>
  <c r="E52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43" i="1"/>
  <c r="E43" i="1" s="1"/>
  <c r="D36" i="1"/>
  <c r="E36" i="1" s="1"/>
  <c r="D34" i="1"/>
  <c r="E34" i="1" s="1"/>
  <c r="D33" i="1"/>
  <c r="E33" i="1" s="1"/>
  <c r="D21" i="1"/>
  <c r="E21" i="1" s="1"/>
  <c r="D13" i="1"/>
  <c r="E13" i="1" s="1"/>
  <c r="D19" i="1"/>
  <c r="E19" i="1" s="1"/>
  <c r="D18" i="1"/>
  <c r="E18" i="1" s="1"/>
  <c r="D17" i="1"/>
  <c r="E17" i="1" s="1"/>
  <c r="D16" i="1"/>
  <c r="E16" i="1" s="1"/>
  <c r="D12" i="1"/>
  <c r="E12" i="1" s="1"/>
  <c r="D11" i="1"/>
  <c r="E11" i="1" s="1"/>
  <c r="G41" i="4" l="1"/>
</calcChain>
</file>

<file path=xl/sharedStrings.xml><?xml version="1.0" encoding="utf-8"?>
<sst xmlns="http://schemas.openxmlformats.org/spreadsheetml/2006/main" count="494" uniqueCount="293">
  <si>
    <t xml:space="preserve">Dodacia lehota  2 - 8 týždňov. </t>
  </si>
  <si>
    <t>ROBERTO CAVALLI 3</t>
  </si>
  <si>
    <t>ARTEMPO</t>
  </si>
  <si>
    <t>FUTURA</t>
  </si>
  <si>
    <t>MERAVIGLIA</t>
  </si>
  <si>
    <t>ROBERTO CAVALLI 4</t>
  </si>
  <si>
    <t>GIOIA</t>
  </si>
  <si>
    <t>Kolekcia</t>
  </si>
  <si>
    <t>Cena za rolku bez DPH</t>
  </si>
  <si>
    <t>Cena za rolku s DPH</t>
  </si>
  <si>
    <t>Platnosť kolekcie</t>
  </si>
  <si>
    <t>Rozmer rolky</t>
  </si>
  <si>
    <t>Počet roliek v krabici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</si>
  <si>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</si>
  <si>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</si>
  <si>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</si>
  <si>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</si>
  <si>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</si>
  <si>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</si>
  <si>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</si>
  <si>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</si>
  <si>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</si>
  <si>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</si>
  <si>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</si>
  <si>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</si>
  <si>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</si>
  <si>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</si>
  <si>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</si>
  <si>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</si>
  <si>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</si>
  <si>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</si>
  <si>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</si>
  <si>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</si>
  <si>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</si>
  <si>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</si>
  <si>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</si>
  <si>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</si>
  <si>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</si>
  <si>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</si>
  <si>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</si>
  <si>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</si>
  <si>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</si>
  <si>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</si>
  <si>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</si>
  <si>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</si>
  <si>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</si>
  <si>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</si>
  <si>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</si>
  <si>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</si>
  <si>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</si>
  <si>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</si>
  <si>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19001 ; 19002 ; 19041 - 19043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</si>
  <si>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</si>
  <si>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</si>
  <si>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</si>
  <si>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</si>
  <si>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</si>
  <si>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</si>
  <si>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</si>
  <si>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</si>
  <si>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</si>
  <si>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</si>
  <si>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</si>
  <si>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</si>
  <si>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</si>
  <si>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</si>
  <si>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</si>
  <si>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</si>
  <si>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</si>
  <si>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</si>
  <si>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</si>
  <si>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</si>
  <si>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</si>
  <si>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</si>
  <si>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</si>
  <si>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</si>
  <si>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</si>
  <si>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</si>
  <si>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</si>
  <si>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</si>
  <si>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</si>
  <si>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</si>
  <si>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</si>
  <si>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</si>
  <si>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</si>
  <si>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</si>
  <si>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</si>
  <si>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</si>
  <si>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</si>
  <si>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</si>
  <si>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</si>
  <si>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</si>
  <si>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</si>
  <si>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</si>
  <si>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</si>
  <si>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</si>
  <si>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</si>
  <si>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</si>
  <si>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</si>
  <si>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</si>
  <si>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</si>
  <si>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</si>
  <si>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</si>
  <si>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</si>
  <si>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 xml:space="preserve">Skončené kolekcie 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</si>
  <si>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</si>
  <si>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</si>
  <si>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</si>
  <si>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</si>
  <si>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</si>
  <si>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</si>
  <si>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</si>
  <si>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</si>
  <si>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</si>
  <si>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</si>
  <si>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</si>
  <si>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</si>
  <si>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</si>
  <si>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</si>
  <si>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Rozmer panelu</t>
  </si>
  <si>
    <t>individuány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</si>
  <si>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</si>
  <si>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</si>
  <si>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</si>
  <si>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</si>
  <si>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</si>
  <si>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</si>
  <si>
    <t>° Cena za prispôsobenie panelu pri výbere niektorého z 30 štandardých panelov je 5% z jeho ceny. Cena za spracovanie vlastného dizajnu je na vyžiadanie.</t>
  </si>
  <si>
    <t>°° platí len pre panely: RC19213 , RC19214 , RC19215 , RC19216 , RC19217</t>
  </si>
  <si>
    <t>*pred objednaním je potrebné preveriť aktuálnu dostupnosť</t>
  </si>
  <si>
    <t>Cena bez DPH       (m2 / rolka)</t>
  </si>
  <si>
    <t>Cena s DPH            (m2 / rolka)</t>
  </si>
  <si>
    <t>Rozmer panelu / rolky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</si>
  <si>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</si>
  <si>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</si>
  <si>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</si>
  <si>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</si>
  <si>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</si>
  <si>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</si>
  <si>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</si>
  <si>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</si>
  <si>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</si>
  <si>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</si>
  <si>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</si>
  <si>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</si>
  <si>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</si>
  <si>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</si>
  <si>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</si>
  <si>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</si>
  <si>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</si>
  <si>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</si>
  <si>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</si>
  <si>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</si>
  <si>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</si>
  <si>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</si>
  <si>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</si>
  <si>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</si>
  <si>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r>
      <t xml:space="preserve">CARRARA BEST -  </t>
    </r>
    <r>
      <rPr>
        <b/>
        <sz val="9"/>
        <color rgb="FFFF0000"/>
        <rFont val="Times New Roman"/>
        <family val="1"/>
        <charset val="238"/>
      </rPr>
      <t>novinka 2023</t>
    </r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</si>
  <si>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</si>
  <si>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</si>
  <si>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</si>
  <si>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</si>
  <si>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</si>
  <si>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</si>
  <si>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</si>
  <si>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</si>
  <si>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</si>
  <si>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</si>
  <si>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</si>
  <si>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</si>
  <si>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</si>
  <si>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</si>
  <si>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</si>
  <si>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</si>
  <si>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</si>
  <si>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</si>
  <si>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</si>
  <si>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</si>
  <si>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</si>
  <si>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</si>
  <si>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</si>
  <si>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všetky referencie</t>
  </si>
  <si>
    <t>1,06 x 10,00 m</t>
  </si>
  <si>
    <r>
      <t xml:space="preserve">FUSIONE - </t>
    </r>
    <r>
      <rPr>
        <b/>
        <sz val="9"/>
        <color rgb="FFFF0000"/>
        <rFont val="Times New Roman"/>
        <family val="1"/>
        <charset val="238"/>
      </rPr>
      <t>novinka 2024</t>
    </r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</si>
  <si>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</si>
  <si>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</si>
  <si>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</si>
  <si>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</si>
  <si>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</si>
  <si>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</si>
  <si>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r>
      <t xml:space="preserve">ROBERTO CAVALLI 9  - </t>
    </r>
    <r>
      <rPr>
        <b/>
        <sz val="9"/>
        <color rgb="FFFF0000"/>
        <rFont val="Times New Roman"/>
        <family val="1"/>
        <charset val="238"/>
      </rPr>
      <t>novinka 2024</t>
    </r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</si>
  <si>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</si>
  <si>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</si>
  <si>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</si>
  <si>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</si>
  <si>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</si>
  <si>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</si>
  <si>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</si>
  <si>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</si>
  <si>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</si>
  <si>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</si>
  <si>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</si>
  <si>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</si>
  <si>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</si>
  <si>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</si>
  <si>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</si>
  <si>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r>
      <t xml:space="preserve">Rozmer </t>
    </r>
    <r>
      <rPr>
        <b/>
        <sz val="10"/>
        <color theme="1"/>
        <rFont val="Times New Roman"/>
        <family val="1"/>
        <charset val="238"/>
      </rPr>
      <t>[m]</t>
    </r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</si>
  <si>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</si>
  <si>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</si>
  <si>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</si>
  <si>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</si>
  <si>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</si>
  <si>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</si>
  <si>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</si>
  <si>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</si>
  <si>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</si>
  <si>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</si>
  <si>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</si>
  <si>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</si>
  <si>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</si>
  <si>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</si>
  <si>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</si>
  <si>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</si>
  <si>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</si>
  <si>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Pri výpočte ceny pri všetkých materiáloch okrem Big Flock je potrebné šírku zaokrúhliť na celý bežný meter nahor. Pri Big Flock je potrebné šírku deliť násobkami 0,68 m a vydelené číslo zaokrúhliť na celý bežný meter nahor.</t>
  </si>
  <si>
    <t>Poplatok za prispôsobenie panelu 100€ s DPH.</t>
  </si>
  <si>
    <t>Cena / m2</t>
  </si>
  <si>
    <t>Cena / rol</t>
  </si>
  <si>
    <r>
      <t xml:space="preserve">ESSENTIAL - </t>
    </r>
    <r>
      <rPr>
        <b/>
        <sz val="9"/>
        <color rgb="FFFF0000"/>
        <rFont val="Times New Roman"/>
        <family val="1"/>
        <charset val="238"/>
      </rPr>
      <t>novinka 2024</t>
    </r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</si>
  <si>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</si>
  <si>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</si>
  <si>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</si>
  <si>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</si>
  <si>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</si>
  <si>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</si>
  <si>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</si>
  <si>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Cenník platný od 01.01.2025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</si>
  <si>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</si>
  <si>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</si>
  <si>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</si>
  <si>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</si>
  <si>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</si>
  <si>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</si>
  <si>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</si>
  <si>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</si>
  <si>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</si>
  <si>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</si>
  <si>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</si>
  <si>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</si>
  <si>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</si>
  <si>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</si>
  <si>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</si>
  <si>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</si>
  <si>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</si>
  <si>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</si>
  <si>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</si>
  <si>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</si>
  <si>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</si>
  <si>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</si>
  <si>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</si>
  <si>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</si>
  <si>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</si>
  <si>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</si>
  <si>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t>Ceny vrátane DPH 23% / panel</t>
  </si>
  <si>
    <t>Ceny sú uvedené s 23% DPH / m2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</si>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</sst>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1];[Red]\-#,##0.00\ [$€-1]"/>
    <numFmt numFmtId="166" formatCode="&quot;£&quot;#,##0.0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2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9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5" fontId="29" fillId="0" borderId="0" xfId="0" applyNumberFormat="1" applyFont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9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/>
    </xf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9752B03E-A43D-49D7-A034-A27368F8B8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4"/>
  <sheetViews>
    <sheetView tabSelected="1" zoomScaleNormal="100" zoomScaleSheetLayoutView="100" workbookViewId="0">
      <pane ySplit="5" topLeftCell="A6" activePane="bottomLeft" state="frozen"/>
      <selection pane="bottomLeft" activeCell="M11" sqref="M11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3" width="15.7109375" style="6" customWidth="1"/>
    <col min="4" max="4" width="15.7109375" style="6" hidden="1" customWidth="1"/>
    <col min="5" max="5" width="15.7109375" style="6" customWidth="1"/>
    <col min="6" max="6" width="18.7109375" style="3" customWidth="1"/>
    <col min="7" max="7" width="16" bestFit="1" customWidth="1"/>
    <col min="8" max="8" width="9.7109375" customWidth="1"/>
    <col min="9" max="9" width="38.42578125" bestFit="1" customWidth="1"/>
  </cols>
  <sheetData>
    <row r="1" spans="1:16" s="2" customFormat="1" ht="12" x14ac:dyDescent="0.2">
      <c r="A1" s="10"/>
      <c r="B1" s="5"/>
      <c r="C1" s="5"/>
      <c r="D1" s="5"/>
      <c r="E1" s="5"/>
      <c r="F1" s="3"/>
    </row>
    <row r="2" spans="1:16" s="2" customFormat="1" ht="17.100000000000001" customHeight="1" x14ac:dyDescent="0.25">
      <c r="A2" s="10"/>
      <c r="B2" s="5"/>
      <c r="C2" s="5"/>
      <c r="D2" s="5"/>
      <c r="E2" s="5"/>
      <c r="G2" s="14"/>
    </row>
    <row r="3" spans="1:16" s="1" customFormat="1" ht="17.100000000000001" customHeight="1" x14ac:dyDescent="0.25">
      <c r="B3" s="7"/>
      <c r="C3" s="13"/>
      <c r="D3" s="13"/>
      <c r="E3" s="13"/>
      <c r="F3" s="4"/>
    </row>
    <row r="5" spans="1:16" ht="13.5" thickBot="1" x14ac:dyDescent="0.25"/>
    <row r="6" spans="1:16" s="1" customFormat="1" ht="17.100000000000001" customHeight="1" x14ac:dyDescent="0.2">
      <c r="A6" s="28"/>
      <c r="B6" s="4"/>
      <c r="C6" s="29"/>
      <c r="D6" s="29"/>
      <c r="E6" s="147" t="s">
        <v>236</v>
      </c>
      <c r="F6" s="148"/>
      <c r="G6" s="149"/>
    </row>
    <row r="7" spans="1:16" ht="17.100000000000001" customHeight="1" thickBot="1" x14ac:dyDescent="0.25">
      <c r="A7" s="28"/>
      <c r="B7" s="30"/>
      <c r="C7" s="30"/>
      <c r="D7" s="30"/>
      <c r="E7" s="150"/>
      <c r="F7" s="151"/>
      <c r="G7" s="152"/>
    </row>
    <row r="8" spans="1:16" ht="17.100000000000001" customHeight="1" x14ac:dyDescent="0.2">
      <c r="A8" s="157" t="s">
        <v>7</v>
      </c>
      <c r="B8" s="143" t="s">
        <v>12</v>
      </c>
      <c r="C8" s="163" t="s">
        <v>8</v>
      </c>
      <c r="D8" s="115"/>
      <c r="E8" s="143" t="s">
        <v>9</v>
      </c>
      <c r="F8" s="145" t="s">
        <v>11</v>
      </c>
      <c r="G8" s="143" t="s">
        <v>10</v>
      </c>
      <c r="I8" s="145" t="s">
        <v>104</v>
      </c>
    </row>
    <row r="9" spans="1:16" ht="17.100000000000001" customHeight="1" thickBot="1" x14ac:dyDescent="0.25">
      <c r="A9" s="158"/>
      <c r="B9" s="144"/>
      <c r="C9" s="164"/>
      <c r="D9" s="116"/>
      <c r="E9" s="144"/>
      <c r="F9" s="146"/>
      <c r="G9" s="144"/>
      <c r="I9" s="146"/>
    </row>
    <row r="10" spans="1:16" ht="17.100000000000001" customHeight="1" x14ac:dyDescent="0.2">
      <c r="A10" s="16" t="s">
        <v>237</v>
      </c>
      <c r="B10" s="43">
        <v>4</v>
      </c>
      <c r="C10" s="33"/>
      <c r="D10" s="117"/>
      <c r="E10" s="117"/>
      <c r="F10" s="22"/>
      <c r="G10" s="63">
        <v>46022</v>
      </c>
      <c r="H10" s="50"/>
      <c r="I10" s="62" t="s">
        <v>33</v>
      </c>
    </row>
    <row r="11" spans="1:16" ht="17.100000000000001" customHeight="1" x14ac:dyDescent="0.2">
      <c r="A11" s="31" t="s">
        <v>135</v>
      </c>
      <c r="B11" s="60"/>
      <c r="C11" s="32">
        <v>159</v>
      </c>
      <c r="D11" s="118">
        <f>C11*1.23</f>
        <v>195.57</v>
      </c>
      <c r="E11" s="118">
        <f>ROUND(D11,1)</f>
        <v>195.6</v>
      </c>
      <c r="F11" s="132" t="s">
        <v>27</v>
      </c>
      <c r="G11" s="18"/>
      <c r="H11" s="50"/>
      <c r="I11" s="114" t="s">
        <v>252</v>
      </c>
      <c r="M11" s="62"/>
      <c r="N11" s="62"/>
      <c r="O11" s="62"/>
      <c r="P11" s="62"/>
    </row>
    <row r="12" spans="1:16" ht="17.100000000000001" customHeight="1" x14ac:dyDescent="0.2">
      <c r="A12" s="31" t="s">
        <v>136</v>
      </c>
      <c r="B12" s="60"/>
      <c r="C12" s="32">
        <v>159</v>
      </c>
      <c r="D12" s="118">
        <f>C12*1.23</f>
        <v>195.57</v>
      </c>
      <c r="E12" s="118">
        <f>ROUND(D12,1)</f>
        <v>195.6</v>
      </c>
      <c r="F12" s="132"/>
      <c r="G12" s="18"/>
      <c r="H12" s="50"/>
      <c r="I12" s="62" t="s">
        <v>253</v>
      </c>
      <c r="M12" s="62"/>
      <c r="N12" s="62"/>
      <c r="O12" s="62"/>
      <c r="P12" s="62"/>
    </row>
    <row r="13" spans="1:16" ht="17.100000000000001" customHeight="1" x14ac:dyDescent="0.2">
      <c r="A13" s="31" t="s">
        <v>143</v>
      </c>
      <c r="B13" s="60"/>
      <c r="C13" s="155">
        <v>163</v>
      </c>
      <c r="D13" s="155">
        <f>C13*1.23</f>
        <v>200.49</v>
      </c>
      <c r="E13" s="155">
        <f>ROUND(D13,1)</f>
        <v>200.5</v>
      </c>
      <c r="F13" s="132"/>
      <c r="G13" s="18"/>
      <c r="H13" s="50"/>
      <c r="I13" s="114" t="s">
        <v>244</v>
      </c>
      <c r="M13" s="62"/>
      <c r="N13" s="62"/>
      <c r="O13" s="62"/>
      <c r="P13" s="62"/>
    </row>
    <row r="14" spans="1:16" ht="17.100000000000001" customHeight="1" x14ac:dyDescent="0.2">
      <c r="A14" s="31" t="s">
        <v>137</v>
      </c>
      <c r="B14" s="60"/>
      <c r="C14" s="155"/>
      <c r="D14" s="155"/>
      <c r="E14" s="155"/>
      <c r="F14" s="132"/>
      <c r="G14" s="18"/>
      <c r="H14" s="50"/>
      <c r="I14" s="62" t="s">
        <v>2</v>
      </c>
      <c r="M14" s="62"/>
      <c r="N14" s="62"/>
      <c r="O14" s="62"/>
      <c r="P14" s="62"/>
    </row>
    <row r="15" spans="1:16" ht="17.100000000000001" customHeight="1" x14ac:dyDescent="0.2">
      <c r="A15" s="31" t="s">
        <v>138</v>
      </c>
      <c r="B15" s="60"/>
      <c r="C15" s="155"/>
      <c r="D15" s="155"/>
      <c r="E15" s="155"/>
      <c r="F15" s="132"/>
      <c r="G15" s="18"/>
      <c r="H15" s="50"/>
      <c r="I15" s="62" t="s">
        <v>254</v>
      </c>
      <c r="M15" s="62"/>
      <c r="N15" s="62"/>
      <c r="O15" s="62"/>
      <c r="P15" s="62"/>
    </row>
    <row r="16" spans="1:16" ht="17.100000000000001" customHeight="1" x14ac:dyDescent="0.2">
      <c r="A16" s="31" t="s">
        <v>139</v>
      </c>
      <c r="B16" s="60"/>
      <c r="C16" s="32">
        <v>159</v>
      </c>
      <c r="D16" s="118">
        <f>C16*1.23</f>
        <v>195.57</v>
      </c>
      <c r="E16" s="118">
        <f>ROUND(D16,1)</f>
        <v>195.6</v>
      </c>
      <c r="F16" s="132"/>
      <c r="G16" s="18"/>
      <c r="H16" s="50"/>
      <c r="I16" s="62" t="s">
        <v>171</v>
      </c>
      <c r="M16" s="62"/>
      <c r="N16" s="62"/>
      <c r="O16" s="62"/>
      <c r="P16" s="62"/>
    </row>
    <row r="17" spans="1:16" ht="17.100000000000001" customHeight="1" x14ac:dyDescent="0.2">
      <c r="A17" s="31" t="s">
        <v>140</v>
      </c>
      <c r="B17" s="60"/>
      <c r="C17" s="32">
        <v>159</v>
      </c>
      <c r="D17" s="118">
        <f>C17*1.23</f>
        <v>195.57</v>
      </c>
      <c r="E17" s="118">
        <f>ROUND(D17,1)</f>
        <v>195.6</v>
      </c>
      <c r="F17" s="132"/>
      <c r="G17" s="18"/>
      <c r="H17" s="50"/>
      <c r="I17" s="114" t="s">
        <v>261</v>
      </c>
      <c r="M17" s="62"/>
      <c r="N17" s="62"/>
      <c r="O17" s="62"/>
      <c r="P17" s="62"/>
    </row>
    <row r="18" spans="1:16" ht="17.100000000000001" customHeight="1" x14ac:dyDescent="0.2">
      <c r="A18" s="31" t="s">
        <v>141</v>
      </c>
      <c r="B18" s="60"/>
      <c r="C18" s="32">
        <v>159</v>
      </c>
      <c r="D18" s="118">
        <f>C18*1.23</f>
        <v>195.57</v>
      </c>
      <c r="E18" s="118">
        <f>ROUND(D18,1)</f>
        <v>195.6</v>
      </c>
      <c r="F18" s="132"/>
      <c r="G18" s="18"/>
      <c r="H18" s="50"/>
      <c r="I18" s="62" t="s">
        <v>172</v>
      </c>
      <c r="M18" s="62"/>
      <c r="N18" s="62"/>
      <c r="O18" s="62"/>
      <c r="P18" s="62"/>
    </row>
    <row r="19" spans="1:16" ht="17.100000000000001" customHeight="1" thickBot="1" x14ac:dyDescent="0.25">
      <c r="A19" s="34" t="s">
        <v>142</v>
      </c>
      <c r="B19" s="72"/>
      <c r="C19" s="32">
        <v>159</v>
      </c>
      <c r="D19" s="118">
        <f>C19*1.23</f>
        <v>195.57</v>
      </c>
      <c r="E19" s="118">
        <f>ROUND(D19,1)</f>
        <v>195.6</v>
      </c>
      <c r="F19" s="133"/>
      <c r="G19" s="23"/>
      <c r="H19" s="50"/>
      <c r="I19" s="62" t="s">
        <v>173</v>
      </c>
      <c r="M19" s="62"/>
      <c r="N19" s="62"/>
      <c r="O19" s="62"/>
      <c r="P19" s="62"/>
    </row>
    <row r="20" spans="1:16" ht="17.100000000000001" customHeight="1" x14ac:dyDescent="0.2">
      <c r="A20" s="16" t="s">
        <v>238</v>
      </c>
      <c r="B20" s="43">
        <v>4</v>
      </c>
      <c r="C20" s="33"/>
      <c r="D20" s="117"/>
      <c r="E20" s="117"/>
      <c r="F20" s="22"/>
      <c r="G20" s="63">
        <v>46387</v>
      </c>
      <c r="H20" s="50"/>
      <c r="I20" s="62" t="s">
        <v>26</v>
      </c>
      <c r="M20" s="62"/>
      <c r="N20" s="62"/>
      <c r="O20" s="62"/>
      <c r="P20" s="62"/>
    </row>
    <row r="21" spans="1:16" ht="17.100000000000001" customHeight="1" x14ac:dyDescent="0.2">
      <c r="A21" s="31" t="s">
        <v>158</v>
      </c>
      <c r="B21" s="36"/>
      <c r="C21" s="155">
        <v>146</v>
      </c>
      <c r="D21" s="155">
        <f>C21*1.23</f>
        <v>179.57999999999998</v>
      </c>
      <c r="E21" s="155">
        <f>ROUND(D21,1)</f>
        <v>179.6</v>
      </c>
      <c r="F21" s="132" t="s">
        <v>27</v>
      </c>
      <c r="G21" s="74"/>
      <c r="H21" s="50"/>
      <c r="I21" s="62" t="s">
        <v>255</v>
      </c>
      <c r="M21" s="62"/>
      <c r="N21" s="62"/>
      <c r="O21" s="62"/>
      <c r="P21" s="62"/>
    </row>
    <row r="22" spans="1:16" ht="17.100000000000001" customHeight="1" x14ac:dyDescent="0.2">
      <c r="A22" s="31" t="s">
        <v>159</v>
      </c>
      <c r="B22" s="36"/>
      <c r="C22" s="155"/>
      <c r="D22" s="155"/>
      <c r="E22" s="155"/>
      <c r="F22" s="132"/>
      <c r="G22" s="74"/>
      <c r="H22" s="50"/>
      <c r="I22" s="62" t="s">
        <v>256</v>
      </c>
      <c r="M22" s="62"/>
      <c r="N22" s="62"/>
      <c r="O22" s="62"/>
      <c r="P22" s="62"/>
    </row>
    <row r="23" spans="1:16" ht="17.100000000000001" customHeight="1" x14ac:dyDescent="0.2">
      <c r="A23" s="31" t="s">
        <v>160</v>
      </c>
      <c r="B23" s="36"/>
      <c r="C23" s="155"/>
      <c r="D23" s="155"/>
      <c r="E23" s="155"/>
      <c r="F23" s="132"/>
      <c r="G23" s="74"/>
      <c r="H23" s="50"/>
      <c r="I23" s="62" t="s">
        <v>178</v>
      </c>
      <c r="M23" s="62"/>
      <c r="N23" s="62"/>
      <c r="O23" s="62"/>
      <c r="P23" s="62"/>
    </row>
    <row r="24" spans="1:16" ht="17.100000000000001" customHeight="1" x14ac:dyDescent="0.2">
      <c r="A24" s="31" t="s">
        <v>161</v>
      </c>
      <c r="B24" s="36"/>
      <c r="C24" s="155"/>
      <c r="D24" s="155"/>
      <c r="E24" s="155"/>
      <c r="F24" s="132"/>
      <c r="G24" s="74"/>
      <c r="H24" s="50"/>
      <c r="I24" s="62" t="s">
        <v>179</v>
      </c>
      <c r="L24" s="62"/>
      <c r="M24" s="62"/>
      <c r="N24" s="62"/>
      <c r="O24" s="62"/>
      <c r="P24" s="62"/>
    </row>
    <row r="25" spans="1:16" ht="17.100000000000001" customHeight="1" x14ac:dyDescent="0.2">
      <c r="A25" s="31" t="s">
        <v>162</v>
      </c>
      <c r="B25" s="36"/>
      <c r="C25" s="155"/>
      <c r="D25" s="155"/>
      <c r="E25" s="155"/>
      <c r="F25" s="132"/>
      <c r="G25" s="74"/>
      <c r="H25" s="50"/>
      <c r="I25" s="62" t="s">
        <v>180</v>
      </c>
      <c r="L25" s="62"/>
      <c r="M25" s="62"/>
    </row>
    <row r="26" spans="1:16" ht="17.100000000000001" customHeight="1" x14ac:dyDescent="0.2">
      <c r="A26" s="31" t="s">
        <v>163</v>
      </c>
      <c r="B26" s="36"/>
      <c r="C26" s="155"/>
      <c r="D26" s="155"/>
      <c r="E26" s="155"/>
      <c r="F26" s="132"/>
      <c r="G26" s="74"/>
      <c r="H26" s="50"/>
      <c r="I26" s="114" t="s">
        <v>245</v>
      </c>
    </row>
    <row r="27" spans="1:16" ht="17.100000000000001" customHeight="1" x14ac:dyDescent="0.2">
      <c r="A27" s="31" t="s">
        <v>164</v>
      </c>
      <c r="B27" s="36"/>
      <c r="C27" s="155"/>
      <c r="D27" s="155"/>
      <c r="E27" s="155"/>
      <c r="F27" s="132"/>
      <c r="G27" s="74"/>
      <c r="H27" s="50"/>
      <c r="I27" s="62" t="s">
        <v>28</v>
      </c>
    </row>
    <row r="28" spans="1:16" ht="17.100000000000001" customHeight="1" x14ac:dyDescent="0.2">
      <c r="A28" s="31" t="s">
        <v>165</v>
      </c>
      <c r="B28" s="36"/>
      <c r="C28" s="155"/>
      <c r="D28" s="155"/>
      <c r="E28" s="155"/>
      <c r="F28" s="132"/>
      <c r="G28" s="74"/>
      <c r="H28" s="50"/>
      <c r="I28" s="62" t="s">
        <v>23</v>
      </c>
    </row>
    <row r="29" spans="1:16" ht="17.100000000000001" customHeight="1" x14ac:dyDescent="0.2">
      <c r="A29" s="31" t="s">
        <v>166</v>
      </c>
      <c r="B29" s="36"/>
      <c r="C29" s="155"/>
      <c r="D29" s="155"/>
      <c r="E29" s="155"/>
      <c r="F29" s="132"/>
      <c r="G29" s="74"/>
      <c r="H29" s="50"/>
      <c r="I29" s="62" t="s">
        <v>3</v>
      </c>
    </row>
    <row r="30" spans="1:16" ht="17.100000000000001" customHeight="1" x14ac:dyDescent="0.2">
      <c r="A30" s="31" t="s">
        <v>167</v>
      </c>
      <c r="B30" s="36"/>
      <c r="C30" s="155"/>
      <c r="D30" s="155"/>
      <c r="E30" s="155"/>
      <c r="F30" s="132"/>
      <c r="G30" s="74"/>
      <c r="H30" s="50"/>
      <c r="I30" s="114" t="s">
        <v>259</v>
      </c>
    </row>
    <row r="31" spans="1:16" ht="17.100000000000001" customHeight="1" x14ac:dyDescent="0.2">
      <c r="A31" s="31"/>
      <c r="B31" s="36"/>
      <c r="C31" s="32"/>
      <c r="D31" s="118"/>
      <c r="E31" s="118"/>
      <c r="F31" s="8"/>
      <c r="G31" s="74"/>
      <c r="H31" s="50"/>
      <c r="I31" s="114" t="s">
        <v>260</v>
      </c>
    </row>
    <row r="32" spans="1:16" ht="17.100000000000001" customHeight="1" x14ac:dyDescent="0.2">
      <c r="A32" s="15" t="s">
        <v>17</v>
      </c>
      <c r="B32" s="36"/>
      <c r="C32" s="32"/>
      <c r="D32" s="118"/>
      <c r="E32" s="118"/>
      <c r="F32" s="8"/>
      <c r="G32" s="74"/>
      <c r="H32" s="50"/>
      <c r="I32" s="62" t="s">
        <v>6</v>
      </c>
    </row>
    <row r="33" spans="1:9" ht="17.100000000000001" customHeight="1" x14ac:dyDescent="0.2">
      <c r="A33" s="159" t="s">
        <v>168</v>
      </c>
      <c r="B33" s="36"/>
      <c r="C33" s="32">
        <v>122</v>
      </c>
      <c r="D33" s="118">
        <f>C33*1.23</f>
        <v>150.06</v>
      </c>
      <c r="E33" s="118">
        <f>ROUND(D33,1)</f>
        <v>150.1</v>
      </c>
      <c r="F33" s="8" t="s">
        <v>170</v>
      </c>
      <c r="G33" s="74"/>
      <c r="H33" s="50"/>
      <c r="I33" s="62" t="s">
        <v>36</v>
      </c>
    </row>
    <row r="34" spans="1:9" ht="17.100000000000001" customHeight="1" thickBot="1" x14ac:dyDescent="0.25">
      <c r="A34" s="160"/>
      <c r="B34" s="45"/>
      <c r="C34" s="112">
        <v>365</v>
      </c>
      <c r="D34" s="118">
        <f>C34*1.23</f>
        <v>448.95</v>
      </c>
      <c r="E34" s="118">
        <f>ROUND(D34,1)</f>
        <v>449</v>
      </c>
      <c r="F34" s="9" t="s">
        <v>169</v>
      </c>
      <c r="G34" s="75"/>
      <c r="H34" s="50"/>
      <c r="I34" s="62" t="s">
        <v>24</v>
      </c>
    </row>
    <row r="35" spans="1:9" ht="17.100000000000001" customHeight="1" x14ac:dyDescent="0.2">
      <c r="A35" s="16" t="s">
        <v>117</v>
      </c>
      <c r="B35" s="43">
        <v>4</v>
      </c>
      <c r="C35" s="33"/>
      <c r="D35" s="117"/>
      <c r="E35" s="117"/>
      <c r="F35" s="22"/>
      <c r="G35" s="63">
        <v>46022</v>
      </c>
      <c r="H35" s="50"/>
      <c r="I35" s="62" t="s">
        <v>18</v>
      </c>
    </row>
    <row r="36" spans="1:9" ht="17.100000000000001" customHeight="1" x14ac:dyDescent="0.2">
      <c r="A36" s="31" t="s">
        <v>98</v>
      </c>
      <c r="B36" s="60"/>
      <c r="C36" s="155">
        <v>146</v>
      </c>
      <c r="D36" s="155">
        <f>C36*1.23</f>
        <v>179.57999999999998</v>
      </c>
      <c r="E36" s="155">
        <f>ROUND(D36,1)</f>
        <v>179.6</v>
      </c>
      <c r="F36" s="132" t="s">
        <v>27</v>
      </c>
      <c r="G36" s="18"/>
      <c r="H36" s="50"/>
      <c r="I36" s="62" t="s">
        <v>22</v>
      </c>
    </row>
    <row r="37" spans="1:9" ht="17.100000000000001" customHeight="1" x14ac:dyDescent="0.2">
      <c r="A37" s="31" t="s">
        <v>99</v>
      </c>
      <c r="B37" s="60"/>
      <c r="C37" s="155"/>
      <c r="D37" s="155"/>
      <c r="E37" s="155"/>
      <c r="F37" s="132"/>
      <c r="G37" s="18"/>
      <c r="H37" s="50"/>
      <c r="I37" s="62" t="s">
        <v>4</v>
      </c>
    </row>
    <row r="38" spans="1:9" ht="17.100000000000001" customHeight="1" x14ac:dyDescent="0.2">
      <c r="A38" s="31" t="s">
        <v>102</v>
      </c>
      <c r="B38" s="60"/>
      <c r="C38" s="155"/>
      <c r="D38" s="155"/>
      <c r="E38" s="155"/>
      <c r="F38" s="132"/>
      <c r="G38" s="18"/>
      <c r="H38" s="50"/>
      <c r="I38" s="62" t="s">
        <v>37</v>
      </c>
    </row>
    <row r="39" spans="1:9" ht="17.100000000000001" customHeight="1" x14ac:dyDescent="0.2">
      <c r="A39" s="31" t="s">
        <v>101</v>
      </c>
      <c r="B39" s="60"/>
      <c r="C39" s="155"/>
      <c r="D39" s="155"/>
      <c r="E39" s="155"/>
      <c r="F39" s="132"/>
      <c r="G39" s="18"/>
      <c r="H39" s="50"/>
      <c r="I39" s="62" t="s">
        <v>257</v>
      </c>
    </row>
    <row r="40" spans="1:9" ht="17.100000000000001" customHeight="1" x14ac:dyDescent="0.2">
      <c r="A40" s="31" t="s">
        <v>103</v>
      </c>
      <c r="B40" s="60"/>
      <c r="C40" s="155"/>
      <c r="D40" s="155"/>
      <c r="E40" s="155"/>
      <c r="F40" s="132"/>
      <c r="G40" s="18"/>
      <c r="H40" s="50"/>
      <c r="I40" s="62" t="s">
        <v>34</v>
      </c>
    </row>
    <row r="41" spans="1:9" ht="17.100000000000001" customHeight="1" thickBot="1" x14ac:dyDescent="0.25">
      <c r="A41" s="34" t="s">
        <v>100</v>
      </c>
      <c r="B41" s="72"/>
      <c r="C41" s="156"/>
      <c r="D41" s="156"/>
      <c r="E41" s="156"/>
      <c r="F41" s="133"/>
      <c r="G41" s="23"/>
      <c r="H41" s="50"/>
      <c r="I41" s="62" t="s">
        <v>174</v>
      </c>
    </row>
    <row r="42" spans="1:9" ht="17.100000000000001" customHeight="1" x14ac:dyDescent="0.2">
      <c r="A42" s="16" t="s">
        <v>239</v>
      </c>
      <c r="B42" s="43">
        <v>4</v>
      </c>
      <c r="C42" s="48"/>
      <c r="D42" s="120"/>
      <c r="E42" s="120"/>
      <c r="F42" s="44"/>
      <c r="G42" s="63">
        <v>46387</v>
      </c>
      <c r="H42" s="50"/>
      <c r="I42" s="114" t="s">
        <v>258</v>
      </c>
    </row>
    <row r="43" spans="1:9" ht="17.100000000000001" customHeight="1" x14ac:dyDescent="0.2">
      <c r="A43" s="81" t="s">
        <v>156</v>
      </c>
      <c r="B43" s="8"/>
      <c r="C43" s="110">
        <v>135</v>
      </c>
      <c r="D43" s="57">
        <f>C43*1.23</f>
        <v>166.05</v>
      </c>
      <c r="E43" s="57">
        <f>ROUND(D43,1)</f>
        <v>166.1</v>
      </c>
      <c r="F43" s="132" t="s">
        <v>27</v>
      </c>
      <c r="G43" s="18"/>
      <c r="H43" s="50"/>
      <c r="I43" s="62" t="s">
        <v>19</v>
      </c>
    </row>
    <row r="44" spans="1:9" ht="17.100000000000001" customHeight="1" x14ac:dyDescent="0.2">
      <c r="A44" s="81" t="s">
        <v>150</v>
      </c>
      <c r="B44" s="8"/>
      <c r="C44" s="110">
        <v>129</v>
      </c>
      <c r="D44" s="57">
        <f t="shared" ref="D44:D50" si="0">C44*1.23</f>
        <v>158.66999999999999</v>
      </c>
      <c r="E44" s="57">
        <f t="shared" ref="E44:E50" si="1">ROUND(D44,1)</f>
        <v>158.69999999999999</v>
      </c>
      <c r="F44" s="132"/>
      <c r="G44" s="18"/>
      <c r="H44" s="50"/>
      <c r="I44" s="62" t="s">
        <v>250</v>
      </c>
    </row>
    <row r="45" spans="1:9" ht="17.100000000000001" customHeight="1" x14ac:dyDescent="0.2">
      <c r="A45" s="31">
        <v>73412</v>
      </c>
      <c r="B45" s="8"/>
      <c r="C45" s="110">
        <v>132</v>
      </c>
      <c r="D45" s="57">
        <f t="shared" si="0"/>
        <v>162.35999999999999</v>
      </c>
      <c r="E45" s="57">
        <f t="shared" si="1"/>
        <v>162.4</v>
      </c>
      <c r="F45" s="132"/>
      <c r="G45" s="18"/>
      <c r="H45" s="50"/>
      <c r="I45" s="62" t="s">
        <v>251</v>
      </c>
    </row>
    <row r="46" spans="1:9" ht="17.100000000000001" customHeight="1" x14ac:dyDescent="0.2">
      <c r="A46" s="81" t="s">
        <v>151</v>
      </c>
      <c r="B46" s="8"/>
      <c r="C46" s="110">
        <v>129</v>
      </c>
      <c r="D46" s="57">
        <f t="shared" si="0"/>
        <v>158.66999999999999</v>
      </c>
      <c r="E46" s="57">
        <f t="shared" si="1"/>
        <v>158.69999999999999</v>
      </c>
      <c r="F46" s="132"/>
      <c r="G46" s="18"/>
      <c r="H46" s="50"/>
      <c r="I46" s="62" t="s">
        <v>20</v>
      </c>
    </row>
    <row r="47" spans="1:9" ht="17.100000000000001" customHeight="1" x14ac:dyDescent="0.2">
      <c r="A47" s="81" t="s">
        <v>152</v>
      </c>
      <c r="B47" s="8"/>
      <c r="C47" s="110">
        <v>133</v>
      </c>
      <c r="D47" s="57">
        <f t="shared" si="0"/>
        <v>163.59</v>
      </c>
      <c r="E47" s="57">
        <f t="shared" si="1"/>
        <v>163.6</v>
      </c>
      <c r="F47" s="132"/>
      <c r="G47" s="18"/>
      <c r="H47" s="50"/>
      <c r="I47" s="62" t="s">
        <v>175</v>
      </c>
    </row>
    <row r="48" spans="1:9" ht="17.100000000000001" customHeight="1" x14ac:dyDescent="0.2">
      <c r="A48" s="81" t="s">
        <v>153</v>
      </c>
      <c r="B48" s="8"/>
      <c r="C48" s="110">
        <v>133</v>
      </c>
      <c r="D48" s="57">
        <f t="shared" si="0"/>
        <v>163.59</v>
      </c>
      <c r="E48" s="57">
        <f t="shared" si="1"/>
        <v>163.6</v>
      </c>
      <c r="F48" s="132"/>
      <c r="G48" s="18"/>
      <c r="H48" s="50"/>
      <c r="I48" s="62" t="s">
        <v>35</v>
      </c>
    </row>
    <row r="49" spans="1:9" ht="17.100000000000001" customHeight="1" x14ac:dyDescent="0.2">
      <c r="A49" s="81" t="s">
        <v>154</v>
      </c>
      <c r="B49" s="8"/>
      <c r="C49" s="110">
        <v>129</v>
      </c>
      <c r="D49" s="57">
        <f t="shared" si="0"/>
        <v>158.66999999999999</v>
      </c>
      <c r="E49" s="57">
        <f t="shared" si="1"/>
        <v>158.69999999999999</v>
      </c>
      <c r="F49" s="132"/>
      <c r="G49" s="18"/>
      <c r="H49" s="50"/>
      <c r="I49" s="62" t="s">
        <v>249</v>
      </c>
    </row>
    <row r="50" spans="1:9" ht="17.100000000000001" customHeight="1" thickBot="1" x14ac:dyDescent="0.25">
      <c r="A50" s="82" t="s">
        <v>155</v>
      </c>
      <c r="B50" s="9"/>
      <c r="C50" s="110">
        <v>133</v>
      </c>
      <c r="D50" s="57">
        <f t="shared" si="0"/>
        <v>163.59</v>
      </c>
      <c r="E50" s="57">
        <f t="shared" si="1"/>
        <v>163.6</v>
      </c>
      <c r="F50" s="133"/>
      <c r="G50" s="23"/>
      <c r="H50" s="50"/>
      <c r="I50" s="62" t="s">
        <v>248</v>
      </c>
    </row>
    <row r="51" spans="1:9" ht="17.100000000000001" customHeight="1" x14ac:dyDescent="0.2">
      <c r="A51" s="16" t="s">
        <v>240</v>
      </c>
      <c r="B51" s="22"/>
      <c r="C51" s="48"/>
      <c r="D51" s="120"/>
      <c r="E51" s="120"/>
      <c r="F51" s="44"/>
      <c r="G51" s="67"/>
      <c r="H51" s="50"/>
      <c r="I51" s="62" t="s">
        <v>21</v>
      </c>
    </row>
    <row r="52" spans="1:9" ht="17.100000000000001" customHeight="1" thickBot="1" x14ac:dyDescent="0.25">
      <c r="A52" s="82" t="s">
        <v>181</v>
      </c>
      <c r="B52" s="9"/>
      <c r="C52" s="111">
        <v>182</v>
      </c>
      <c r="D52" s="121">
        <f>C52*1.23</f>
        <v>223.85999999999999</v>
      </c>
      <c r="E52" s="121">
        <f>ROUND(D52,1)</f>
        <v>223.9</v>
      </c>
      <c r="F52" s="73" t="s">
        <v>182</v>
      </c>
      <c r="G52" s="23"/>
      <c r="H52" s="50"/>
      <c r="I52" s="62" t="s">
        <v>247</v>
      </c>
    </row>
    <row r="53" spans="1:9" ht="17.100000000000001" customHeight="1" x14ac:dyDescent="0.2">
      <c r="A53" s="16" t="s">
        <v>228</v>
      </c>
      <c r="B53" s="22"/>
      <c r="C53" s="48"/>
      <c r="D53" s="120"/>
      <c r="E53" s="120"/>
      <c r="F53" s="44"/>
      <c r="G53" s="17">
        <v>46752</v>
      </c>
      <c r="H53" s="50"/>
      <c r="I53" s="114" t="s">
        <v>246</v>
      </c>
    </row>
    <row r="54" spans="1:9" ht="17.100000000000001" customHeight="1" x14ac:dyDescent="0.2">
      <c r="A54" s="81" t="s">
        <v>229</v>
      </c>
      <c r="B54" s="8"/>
      <c r="C54" s="110">
        <v>146</v>
      </c>
      <c r="D54" s="57">
        <f>C54*1.23</f>
        <v>179.57999999999998</v>
      </c>
      <c r="E54" s="57">
        <f>ROUND(D54,1)</f>
        <v>179.6</v>
      </c>
      <c r="F54" s="132" t="s">
        <v>27</v>
      </c>
      <c r="G54" s="18"/>
      <c r="H54" s="50"/>
      <c r="I54" s="62" t="s">
        <v>29</v>
      </c>
    </row>
    <row r="55" spans="1:9" ht="17.100000000000001" customHeight="1" x14ac:dyDescent="0.2">
      <c r="A55" s="81" t="s">
        <v>230</v>
      </c>
      <c r="B55" s="8"/>
      <c r="C55" s="110">
        <v>139</v>
      </c>
      <c r="D55" s="57">
        <f t="shared" ref="D55:D59" si="2">C55*1.23</f>
        <v>170.97</v>
      </c>
      <c r="E55" s="57">
        <f t="shared" ref="E55:E59" si="3">ROUND(D55,1)</f>
        <v>171</v>
      </c>
      <c r="F55" s="132"/>
      <c r="G55" s="18"/>
      <c r="H55" s="50"/>
      <c r="I55" s="62" t="s">
        <v>177</v>
      </c>
    </row>
    <row r="56" spans="1:9" ht="17.100000000000001" customHeight="1" x14ac:dyDescent="0.2">
      <c r="A56" s="81" t="s">
        <v>231</v>
      </c>
      <c r="B56" s="8"/>
      <c r="C56" s="110">
        <v>139</v>
      </c>
      <c r="D56" s="57">
        <f t="shared" si="2"/>
        <v>170.97</v>
      </c>
      <c r="E56" s="57">
        <f t="shared" si="3"/>
        <v>171</v>
      </c>
      <c r="F56" s="132"/>
      <c r="G56" s="18"/>
      <c r="H56" s="52"/>
      <c r="I56" s="62" t="s">
        <v>176</v>
      </c>
    </row>
    <row r="57" spans="1:9" ht="17.100000000000001" customHeight="1" x14ac:dyDescent="0.2">
      <c r="A57" s="81" t="s">
        <v>232</v>
      </c>
      <c r="B57" s="8"/>
      <c r="C57" s="110">
        <v>139</v>
      </c>
      <c r="D57" s="57">
        <f t="shared" si="2"/>
        <v>170.97</v>
      </c>
      <c r="E57" s="57">
        <f t="shared" si="3"/>
        <v>171</v>
      </c>
      <c r="F57" s="132"/>
      <c r="G57" s="18"/>
      <c r="H57" s="52"/>
      <c r="I57" s="62" t="s">
        <v>25</v>
      </c>
    </row>
    <row r="58" spans="1:9" ht="17.100000000000001" customHeight="1" x14ac:dyDescent="0.2">
      <c r="A58" s="81" t="s">
        <v>233</v>
      </c>
      <c r="B58" s="8"/>
      <c r="C58" s="110">
        <v>139</v>
      </c>
      <c r="D58" s="57">
        <f t="shared" si="2"/>
        <v>170.97</v>
      </c>
      <c r="E58" s="57">
        <f t="shared" si="3"/>
        <v>171</v>
      </c>
      <c r="F58" s="132"/>
      <c r="G58" s="18"/>
      <c r="H58" s="52"/>
      <c r="I58" s="62" t="s">
        <v>243</v>
      </c>
    </row>
    <row r="59" spans="1:9" ht="17.100000000000001" customHeight="1" thickBot="1" x14ac:dyDescent="0.25">
      <c r="A59" s="82" t="s">
        <v>234</v>
      </c>
      <c r="B59" s="9"/>
      <c r="C59" s="110">
        <v>146</v>
      </c>
      <c r="D59" s="57">
        <f t="shared" si="2"/>
        <v>179.57999999999998</v>
      </c>
      <c r="E59" s="57">
        <f t="shared" si="3"/>
        <v>179.6</v>
      </c>
      <c r="F59" s="133"/>
      <c r="G59" s="23"/>
      <c r="H59" s="52"/>
    </row>
    <row r="60" spans="1:9" ht="17.100000000000001" customHeight="1" x14ac:dyDescent="0.2">
      <c r="A60" s="16" t="s">
        <v>183</v>
      </c>
      <c r="B60" s="53"/>
      <c r="C60" s="48"/>
      <c r="D60" s="120"/>
      <c r="E60" s="120"/>
      <c r="F60" s="44"/>
      <c r="G60" s="66">
        <v>46387</v>
      </c>
      <c r="H60" s="52"/>
      <c r="I60" s="11" t="s">
        <v>235</v>
      </c>
    </row>
    <row r="61" spans="1:9" ht="17.100000000000001" customHeight="1" x14ac:dyDescent="0.2">
      <c r="A61" s="31" t="s">
        <v>184</v>
      </c>
      <c r="B61" s="54">
        <v>9</v>
      </c>
      <c r="C61" s="155">
        <v>64</v>
      </c>
      <c r="D61" s="155">
        <f>C61*1.23</f>
        <v>78.72</v>
      </c>
      <c r="E61" s="155">
        <f>ROUND(D61,1)</f>
        <v>78.7</v>
      </c>
      <c r="F61" s="132" t="s">
        <v>38</v>
      </c>
      <c r="G61" s="84"/>
      <c r="H61" s="52"/>
    </row>
    <row r="62" spans="1:9" ht="17.100000000000001" customHeight="1" x14ac:dyDescent="0.2">
      <c r="A62" s="31" t="s">
        <v>185</v>
      </c>
      <c r="B62" s="54">
        <v>9</v>
      </c>
      <c r="C62" s="155"/>
      <c r="D62" s="155"/>
      <c r="E62" s="155"/>
      <c r="F62" s="132"/>
      <c r="G62" s="84"/>
      <c r="H62" s="52"/>
    </row>
    <row r="63" spans="1:9" ht="17.100000000000001" customHeight="1" x14ac:dyDescent="0.2">
      <c r="A63" s="31" t="s">
        <v>187</v>
      </c>
      <c r="B63" s="54">
        <v>9</v>
      </c>
      <c r="C63" s="155"/>
      <c r="D63" s="155"/>
      <c r="E63" s="155"/>
      <c r="F63" s="132"/>
      <c r="G63" s="84"/>
      <c r="H63" s="52"/>
    </row>
    <row r="64" spans="1:9" ht="17.100000000000001" customHeight="1" x14ac:dyDescent="0.2">
      <c r="A64" s="31" t="s">
        <v>188</v>
      </c>
      <c r="B64" s="54">
        <v>6</v>
      </c>
      <c r="C64" s="110">
        <v>66</v>
      </c>
      <c r="D64" s="57">
        <f>C64*1.23</f>
        <v>81.179999999999993</v>
      </c>
      <c r="E64" s="57">
        <f>ROUND(D64,1)</f>
        <v>81.2</v>
      </c>
      <c r="F64" s="132"/>
      <c r="G64" s="84"/>
      <c r="H64" s="52"/>
    </row>
    <row r="65" spans="1:8" ht="17.100000000000001" customHeight="1" x14ac:dyDescent="0.2">
      <c r="A65" s="31">
        <v>73539</v>
      </c>
      <c r="B65" s="54">
        <v>9</v>
      </c>
      <c r="C65" s="110">
        <v>64</v>
      </c>
      <c r="D65" s="57">
        <f t="shared" ref="D65:D66" si="4">C65*1.23</f>
        <v>78.72</v>
      </c>
      <c r="E65" s="57">
        <f t="shared" ref="E65:E66" si="5">ROUND(D65,1)</f>
        <v>78.7</v>
      </c>
      <c r="F65" s="132"/>
      <c r="G65" s="84"/>
      <c r="H65" s="52"/>
    </row>
    <row r="66" spans="1:8" ht="17.100000000000001" customHeight="1" thickBot="1" x14ac:dyDescent="0.25">
      <c r="A66" s="34" t="s">
        <v>186</v>
      </c>
      <c r="B66" s="61">
        <v>9</v>
      </c>
      <c r="C66" s="111">
        <v>64</v>
      </c>
      <c r="D66" s="121">
        <f t="shared" si="4"/>
        <v>78.72</v>
      </c>
      <c r="E66" s="121">
        <f t="shared" si="5"/>
        <v>78.7</v>
      </c>
      <c r="F66" s="133"/>
      <c r="G66" s="85"/>
      <c r="H66" s="52"/>
    </row>
    <row r="67" spans="1:8" ht="17.100000000000001" customHeight="1" x14ac:dyDescent="0.2">
      <c r="A67" s="16" t="s">
        <v>40</v>
      </c>
      <c r="B67" s="53">
        <v>4</v>
      </c>
      <c r="C67" s="33"/>
      <c r="D67" s="117"/>
      <c r="E67" s="117"/>
      <c r="F67" s="22"/>
      <c r="G67" s="63">
        <v>46022</v>
      </c>
      <c r="H67" s="52"/>
    </row>
    <row r="68" spans="1:8" ht="17.100000000000001" customHeight="1" x14ac:dyDescent="0.2">
      <c r="A68" s="31" t="s">
        <v>262</v>
      </c>
      <c r="B68" s="8"/>
      <c r="C68" s="32">
        <v>159</v>
      </c>
      <c r="D68" s="57">
        <f>C68*1.23</f>
        <v>195.57</v>
      </c>
      <c r="E68" s="57">
        <f>ROUND(D68,1)</f>
        <v>195.6</v>
      </c>
      <c r="F68" s="132" t="s">
        <v>27</v>
      </c>
      <c r="G68" s="17"/>
      <c r="H68" s="52"/>
    </row>
    <row r="69" spans="1:8" ht="17.100000000000001" customHeight="1" x14ac:dyDescent="0.2">
      <c r="A69" s="31" t="s">
        <v>55</v>
      </c>
      <c r="B69" s="8"/>
      <c r="C69" s="32">
        <v>159</v>
      </c>
      <c r="D69" s="57">
        <f>C69*1.23</f>
        <v>195.57</v>
      </c>
      <c r="E69" s="57">
        <f>ROUND(D69,1)</f>
        <v>195.6</v>
      </c>
      <c r="F69" s="132"/>
      <c r="G69" s="17"/>
      <c r="H69" s="52"/>
    </row>
    <row r="70" spans="1:8" ht="17.100000000000001" customHeight="1" x14ac:dyDescent="0.2">
      <c r="A70" s="31" t="s">
        <v>56</v>
      </c>
      <c r="B70" s="8"/>
      <c r="C70" s="32">
        <v>165</v>
      </c>
      <c r="D70" s="57">
        <f>C70*1.23</f>
        <v>202.95</v>
      </c>
      <c r="E70" s="57">
        <f>ROUND(D70,1)</f>
        <v>203</v>
      </c>
      <c r="F70" s="132"/>
      <c r="G70" s="17"/>
      <c r="H70" s="52"/>
    </row>
    <row r="71" spans="1:8" ht="17.100000000000001" customHeight="1" thickBot="1" x14ac:dyDescent="0.25">
      <c r="A71" s="34" t="s">
        <v>57</v>
      </c>
      <c r="B71" s="9"/>
      <c r="C71" s="112">
        <v>159</v>
      </c>
      <c r="D71" s="57">
        <f>C71*1.23</f>
        <v>195.57</v>
      </c>
      <c r="E71" s="57">
        <f>ROUND(D71,1)</f>
        <v>195.6</v>
      </c>
      <c r="F71" s="133"/>
      <c r="G71" s="19"/>
      <c r="H71" s="50"/>
    </row>
    <row r="72" spans="1:8" ht="17.100000000000001" customHeight="1" x14ac:dyDescent="0.2">
      <c r="A72" s="16" t="s">
        <v>41</v>
      </c>
      <c r="B72" s="53">
        <v>6</v>
      </c>
      <c r="C72" s="33"/>
      <c r="D72" s="117"/>
      <c r="E72" s="117"/>
      <c r="F72" s="22"/>
      <c r="G72" s="63">
        <v>46022</v>
      </c>
      <c r="H72" s="50"/>
    </row>
    <row r="73" spans="1:8" ht="17.100000000000001" customHeight="1" thickBot="1" x14ac:dyDescent="0.25">
      <c r="A73" s="34" t="s">
        <v>54</v>
      </c>
      <c r="B73" s="61"/>
      <c r="C73" s="112">
        <v>95</v>
      </c>
      <c r="D73" s="121">
        <f>C73*1.23</f>
        <v>116.85</v>
      </c>
      <c r="E73" s="121">
        <f>ROUND(D73,1)</f>
        <v>116.9</v>
      </c>
      <c r="F73" s="9" t="s">
        <v>30</v>
      </c>
      <c r="G73" s="19"/>
      <c r="H73" s="50"/>
    </row>
    <row r="74" spans="1:8" ht="17.100000000000001" customHeight="1" x14ac:dyDescent="0.2">
      <c r="A74" s="15" t="s">
        <v>242</v>
      </c>
      <c r="B74" s="54">
        <v>9</v>
      </c>
      <c r="C74" s="32"/>
      <c r="D74" s="118"/>
      <c r="E74" s="118"/>
      <c r="F74" s="8"/>
      <c r="G74" s="17">
        <v>46022</v>
      </c>
      <c r="H74" s="50"/>
    </row>
    <row r="75" spans="1:8" ht="16.5" customHeight="1" x14ac:dyDescent="0.2">
      <c r="A75" s="31" t="s">
        <v>144</v>
      </c>
      <c r="B75" s="54"/>
      <c r="C75" s="155">
        <v>59</v>
      </c>
      <c r="D75" s="155">
        <f>C75*1.23</f>
        <v>72.569999999999993</v>
      </c>
      <c r="E75" s="155">
        <f>ROUND(D75,1)</f>
        <v>72.599999999999994</v>
      </c>
      <c r="F75" s="132" t="s">
        <v>38</v>
      </c>
      <c r="G75" s="17"/>
      <c r="H75" s="50"/>
    </row>
    <row r="76" spans="1:8" ht="17.100000000000001" customHeight="1" x14ac:dyDescent="0.2">
      <c r="A76" s="31" t="s">
        <v>145</v>
      </c>
      <c r="B76" s="54"/>
      <c r="C76" s="155"/>
      <c r="D76" s="155"/>
      <c r="E76" s="155"/>
      <c r="F76" s="132"/>
      <c r="G76" s="17"/>
      <c r="H76" s="50"/>
    </row>
    <row r="77" spans="1:8" ht="17.100000000000001" customHeight="1" x14ac:dyDescent="0.2">
      <c r="A77" s="31" t="s">
        <v>146</v>
      </c>
      <c r="B77" s="54"/>
      <c r="C77" s="155"/>
      <c r="D77" s="155"/>
      <c r="E77" s="155"/>
      <c r="F77" s="132"/>
      <c r="G77" s="17"/>
      <c r="H77" s="50"/>
    </row>
    <row r="78" spans="1:8" ht="17.100000000000001" customHeight="1" x14ac:dyDescent="0.2">
      <c r="A78" s="31" t="s">
        <v>147</v>
      </c>
      <c r="B78" s="54"/>
      <c r="C78" s="155"/>
      <c r="D78" s="155"/>
      <c r="E78" s="155"/>
      <c r="F78" s="132"/>
      <c r="G78" s="17"/>
      <c r="H78" s="50"/>
    </row>
    <row r="79" spans="1:8" ht="17.100000000000001" customHeight="1" thickBot="1" x14ac:dyDescent="0.25">
      <c r="A79" s="31" t="s">
        <v>148</v>
      </c>
      <c r="B79" s="54"/>
      <c r="C79" s="156"/>
      <c r="D79" s="156"/>
      <c r="E79" s="156"/>
      <c r="F79" s="133"/>
      <c r="G79" s="17"/>
      <c r="H79" s="50"/>
    </row>
    <row r="80" spans="1:8" ht="17.100000000000001" customHeight="1" x14ac:dyDescent="0.2">
      <c r="A80" s="16" t="s">
        <v>134</v>
      </c>
      <c r="B80" s="53">
        <v>4</v>
      </c>
      <c r="C80" s="33"/>
      <c r="D80" s="117"/>
      <c r="E80" s="117"/>
      <c r="F80" s="22"/>
      <c r="G80" s="63">
        <v>46022</v>
      </c>
      <c r="H80" s="50"/>
    </row>
    <row r="81" spans="1:8" ht="17.100000000000001" customHeight="1" x14ac:dyDescent="0.2">
      <c r="A81" s="31" t="s">
        <v>105</v>
      </c>
      <c r="B81" s="54"/>
      <c r="C81" s="155">
        <v>129</v>
      </c>
      <c r="D81" s="155">
        <f>C81*1.23</f>
        <v>158.66999999999999</v>
      </c>
      <c r="E81" s="155">
        <f>ROUND(D81,1)</f>
        <v>158.69999999999999</v>
      </c>
      <c r="F81" s="132" t="s">
        <v>27</v>
      </c>
      <c r="G81" s="17"/>
      <c r="H81" s="50"/>
    </row>
    <row r="82" spans="1:8" ht="17.100000000000001" customHeight="1" x14ac:dyDescent="0.2">
      <c r="A82" s="31" t="s">
        <v>106</v>
      </c>
      <c r="B82" s="54"/>
      <c r="C82" s="155"/>
      <c r="D82" s="155"/>
      <c r="E82" s="155"/>
      <c r="F82" s="132"/>
      <c r="G82" s="17"/>
      <c r="H82" s="50"/>
    </row>
    <row r="83" spans="1:8" ht="17.100000000000001" customHeight="1" x14ac:dyDescent="0.2">
      <c r="A83" s="31" t="s">
        <v>107</v>
      </c>
      <c r="B83" s="54"/>
      <c r="C83" s="155"/>
      <c r="D83" s="155"/>
      <c r="E83" s="155"/>
      <c r="F83" s="132"/>
      <c r="G83" s="17"/>
      <c r="H83" s="50"/>
    </row>
    <row r="84" spans="1:8" ht="17.100000000000001" customHeight="1" x14ac:dyDescent="0.2">
      <c r="A84" s="31" t="s">
        <v>108</v>
      </c>
      <c r="B84" s="54"/>
      <c r="C84" s="155"/>
      <c r="D84" s="155"/>
      <c r="E84" s="155"/>
      <c r="F84" s="132"/>
      <c r="G84" s="17"/>
      <c r="H84" s="50"/>
    </row>
    <row r="85" spans="1:8" ht="17.100000000000001" customHeight="1" x14ac:dyDescent="0.2">
      <c r="A85" s="31" t="s">
        <v>109</v>
      </c>
      <c r="B85" s="54"/>
      <c r="C85" s="155"/>
      <c r="D85" s="155"/>
      <c r="E85" s="155"/>
      <c r="F85" s="132"/>
      <c r="G85" s="17"/>
      <c r="H85" s="50"/>
    </row>
    <row r="86" spans="1:8" ht="17.100000000000001" customHeight="1" thickBot="1" x14ac:dyDescent="0.25">
      <c r="A86" s="34" t="s">
        <v>110</v>
      </c>
      <c r="B86" s="61"/>
      <c r="C86" s="156"/>
      <c r="D86" s="156"/>
      <c r="E86" s="156"/>
      <c r="F86" s="133"/>
      <c r="G86" s="19"/>
      <c r="H86" s="50"/>
    </row>
    <row r="87" spans="1:8" ht="17.100000000000001" customHeight="1" x14ac:dyDescent="0.2">
      <c r="A87" s="16" t="s">
        <v>1</v>
      </c>
      <c r="B87" s="22"/>
      <c r="C87" s="33"/>
      <c r="D87" s="117"/>
      <c r="E87" s="117"/>
      <c r="F87" s="22"/>
      <c r="G87" s="63"/>
      <c r="H87" s="50"/>
    </row>
    <row r="88" spans="1:8" ht="17.100000000000001" customHeight="1" x14ac:dyDescent="0.2">
      <c r="A88" s="15" t="s">
        <v>17</v>
      </c>
      <c r="B88" s="8"/>
      <c r="C88" s="32"/>
      <c r="D88" s="118"/>
      <c r="E88" s="118"/>
      <c r="F88" s="8"/>
      <c r="G88" s="17"/>
      <c r="H88" s="50"/>
    </row>
    <row r="89" spans="1:8" ht="17.100000000000001" customHeight="1" x14ac:dyDescent="0.2">
      <c r="A89" s="31" t="s">
        <v>63</v>
      </c>
      <c r="B89" s="54">
        <v>1</v>
      </c>
      <c r="C89" s="32">
        <v>616</v>
      </c>
      <c r="D89" s="118">
        <f>C89*1.23</f>
        <v>757.68</v>
      </c>
      <c r="E89" s="118">
        <f>ROUND(D89,1)</f>
        <v>757.7</v>
      </c>
      <c r="F89" s="132" t="s">
        <v>58</v>
      </c>
      <c r="G89" s="17"/>
      <c r="H89" s="50"/>
    </row>
    <row r="90" spans="1:8" ht="17.100000000000001" customHeight="1" x14ac:dyDescent="0.2">
      <c r="A90" s="31" t="s">
        <v>64</v>
      </c>
      <c r="B90" s="54">
        <v>1</v>
      </c>
      <c r="C90" s="32">
        <v>1226</v>
      </c>
      <c r="D90" s="118">
        <f t="shared" ref="D90:D106" si="6">C90*1.23</f>
        <v>1507.98</v>
      </c>
      <c r="E90" s="118">
        <f t="shared" ref="E90:E106" si="7">ROUND(D90,1)</f>
        <v>1508</v>
      </c>
      <c r="F90" s="132"/>
      <c r="G90" s="17"/>
      <c r="H90" s="50"/>
    </row>
    <row r="91" spans="1:8" ht="17.100000000000001" customHeight="1" x14ac:dyDescent="0.2">
      <c r="A91" s="31" t="s">
        <v>65</v>
      </c>
      <c r="B91" s="54">
        <v>1</v>
      </c>
      <c r="C91" s="32">
        <v>767</v>
      </c>
      <c r="D91" s="118">
        <f t="shared" si="6"/>
        <v>943.41</v>
      </c>
      <c r="E91" s="118">
        <f t="shared" si="7"/>
        <v>943.4</v>
      </c>
      <c r="F91" s="132"/>
      <c r="G91" s="17"/>
      <c r="H91" s="50"/>
    </row>
    <row r="92" spans="1:8" ht="17.100000000000001" customHeight="1" x14ac:dyDescent="0.2">
      <c r="A92" s="31" t="s">
        <v>66</v>
      </c>
      <c r="B92" s="54">
        <v>1</v>
      </c>
      <c r="C92" s="32">
        <v>539</v>
      </c>
      <c r="D92" s="118">
        <f t="shared" si="6"/>
        <v>662.97</v>
      </c>
      <c r="E92" s="118">
        <f t="shared" si="7"/>
        <v>663</v>
      </c>
      <c r="F92" s="132"/>
      <c r="G92" s="17"/>
      <c r="H92" s="50"/>
    </row>
    <row r="93" spans="1:8" ht="17.100000000000001" customHeight="1" thickBot="1" x14ac:dyDescent="0.25">
      <c r="A93" s="31" t="s">
        <v>67</v>
      </c>
      <c r="B93" s="54">
        <v>1</v>
      </c>
      <c r="C93" s="32">
        <v>1074</v>
      </c>
      <c r="D93" s="118">
        <f t="shared" si="6"/>
        <v>1321.02</v>
      </c>
      <c r="E93" s="118">
        <f t="shared" si="7"/>
        <v>1321</v>
      </c>
      <c r="F93" s="133"/>
      <c r="G93" s="17"/>
      <c r="H93" s="50"/>
    </row>
    <row r="94" spans="1:8" ht="17.100000000000001" customHeight="1" x14ac:dyDescent="0.2">
      <c r="A94" s="31" t="s">
        <v>68</v>
      </c>
      <c r="B94" s="54">
        <v>1</v>
      </c>
      <c r="C94" s="32">
        <v>308</v>
      </c>
      <c r="D94" s="118">
        <f t="shared" si="6"/>
        <v>378.84</v>
      </c>
      <c r="E94" s="118">
        <f t="shared" si="7"/>
        <v>378.8</v>
      </c>
      <c r="F94" s="8" t="s">
        <v>59</v>
      </c>
      <c r="G94" s="17"/>
      <c r="H94" s="50"/>
    </row>
    <row r="95" spans="1:8" ht="17.100000000000001" customHeight="1" x14ac:dyDescent="0.2">
      <c r="A95" s="31" t="s">
        <v>69</v>
      </c>
      <c r="B95" s="54">
        <v>1</v>
      </c>
      <c r="C95" s="32">
        <v>463</v>
      </c>
      <c r="D95" s="118">
        <f t="shared" si="6"/>
        <v>569.49</v>
      </c>
      <c r="E95" s="118">
        <f t="shared" si="7"/>
        <v>569.5</v>
      </c>
      <c r="F95" s="8" t="s">
        <v>60</v>
      </c>
      <c r="G95" s="17"/>
      <c r="H95" s="50"/>
    </row>
    <row r="96" spans="1:8" ht="17.100000000000001" customHeight="1" x14ac:dyDescent="0.2">
      <c r="A96" s="31" t="s">
        <v>70</v>
      </c>
      <c r="B96" s="54">
        <v>1</v>
      </c>
      <c r="C96" s="32">
        <v>156</v>
      </c>
      <c r="D96" s="118">
        <f t="shared" si="6"/>
        <v>191.88</v>
      </c>
      <c r="E96" s="118">
        <f t="shared" si="7"/>
        <v>191.9</v>
      </c>
      <c r="F96" s="8" t="s">
        <v>61</v>
      </c>
      <c r="G96" s="17"/>
      <c r="H96" s="50"/>
    </row>
    <row r="97" spans="1:8" ht="17.100000000000001" customHeight="1" x14ac:dyDescent="0.2">
      <c r="A97" s="31">
        <v>14137</v>
      </c>
      <c r="B97" s="54">
        <v>1</v>
      </c>
      <c r="C97" s="32">
        <v>1151</v>
      </c>
      <c r="D97" s="118">
        <f t="shared" si="6"/>
        <v>1415.73</v>
      </c>
      <c r="E97" s="118">
        <f t="shared" si="7"/>
        <v>1415.7</v>
      </c>
      <c r="F97" s="8" t="s">
        <v>60</v>
      </c>
      <c r="G97" s="17"/>
      <c r="H97" s="50"/>
    </row>
    <row r="98" spans="1:8" ht="17.100000000000001" customHeight="1" x14ac:dyDescent="0.2">
      <c r="A98" s="31" t="s">
        <v>71</v>
      </c>
      <c r="B98" s="54">
        <v>1</v>
      </c>
      <c r="C98" s="32">
        <v>691</v>
      </c>
      <c r="D98" s="118">
        <f t="shared" si="6"/>
        <v>849.93</v>
      </c>
      <c r="E98" s="118">
        <f t="shared" si="7"/>
        <v>849.9</v>
      </c>
      <c r="F98" s="8" t="s">
        <v>60</v>
      </c>
      <c r="G98" s="17"/>
      <c r="H98" s="50"/>
    </row>
    <row r="99" spans="1:8" ht="17.100000000000001" customHeight="1" x14ac:dyDescent="0.2">
      <c r="A99" s="31">
        <v>14155</v>
      </c>
      <c r="B99" s="54">
        <v>1</v>
      </c>
      <c r="C99" s="32">
        <v>539</v>
      </c>
      <c r="D99" s="118">
        <f t="shared" si="6"/>
        <v>662.97</v>
      </c>
      <c r="E99" s="118">
        <f t="shared" si="7"/>
        <v>663</v>
      </c>
      <c r="F99" s="8" t="s">
        <v>59</v>
      </c>
      <c r="G99" s="17"/>
      <c r="H99" s="50"/>
    </row>
    <row r="100" spans="1:8" ht="17.100000000000001" customHeight="1" x14ac:dyDescent="0.2">
      <c r="A100" s="31">
        <v>14156</v>
      </c>
      <c r="B100" s="54">
        <v>1</v>
      </c>
      <c r="C100" s="32">
        <v>308</v>
      </c>
      <c r="D100" s="118">
        <f t="shared" si="6"/>
        <v>378.84</v>
      </c>
      <c r="E100" s="118">
        <f t="shared" si="7"/>
        <v>378.8</v>
      </c>
      <c r="F100" s="8" t="s">
        <v>59</v>
      </c>
      <c r="G100" s="17"/>
      <c r="H100" s="50"/>
    </row>
    <row r="101" spans="1:8" ht="17.100000000000001" customHeight="1" x14ac:dyDescent="0.2">
      <c r="A101" s="31">
        <v>12074</v>
      </c>
      <c r="B101" s="54">
        <v>1</v>
      </c>
      <c r="C101" s="32">
        <v>470</v>
      </c>
      <c r="D101" s="118">
        <f t="shared" si="6"/>
        <v>578.1</v>
      </c>
      <c r="E101" s="118">
        <f t="shared" si="7"/>
        <v>578.1</v>
      </c>
      <c r="F101" s="8" t="s">
        <v>60</v>
      </c>
      <c r="G101" s="17"/>
      <c r="H101" s="50"/>
    </row>
    <row r="102" spans="1:8" ht="17.100000000000001" customHeight="1" x14ac:dyDescent="0.2">
      <c r="A102" s="31" t="s">
        <v>72</v>
      </c>
      <c r="B102" s="54">
        <v>1</v>
      </c>
      <c r="C102" s="32">
        <v>529</v>
      </c>
      <c r="D102" s="118">
        <f t="shared" si="6"/>
        <v>650.66999999999996</v>
      </c>
      <c r="E102" s="118">
        <f t="shared" si="7"/>
        <v>650.70000000000005</v>
      </c>
      <c r="F102" s="8" t="s">
        <v>61</v>
      </c>
      <c r="G102" s="17"/>
      <c r="H102" s="50"/>
    </row>
    <row r="103" spans="1:8" ht="17.100000000000001" customHeight="1" x14ac:dyDescent="0.2">
      <c r="A103" s="31">
        <v>13065</v>
      </c>
      <c r="B103" s="54">
        <v>1</v>
      </c>
      <c r="C103" s="32">
        <v>645</v>
      </c>
      <c r="D103" s="118">
        <f t="shared" si="6"/>
        <v>793.35</v>
      </c>
      <c r="E103" s="118">
        <f t="shared" si="7"/>
        <v>793.4</v>
      </c>
      <c r="F103" s="8" t="s">
        <v>59</v>
      </c>
      <c r="G103" s="17"/>
      <c r="H103" s="50"/>
    </row>
    <row r="104" spans="1:8" ht="17.100000000000001" customHeight="1" x14ac:dyDescent="0.2">
      <c r="A104" s="31">
        <v>13061</v>
      </c>
      <c r="B104" s="54">
        <v>1</v>
      </c>
      <c r="C104" s="32">
        <v>784</v>
      </c>
      <c r="D104" s="118">
        <f t="shared" si="6"/>
        <v>964.31999999999994</v>
      </c>
      <c r="E104" s="118">
        <f t="shared" si="7"/>
        <v>964.3</v>
      </c>
      <c r="F104" s="8" t="s">
        <v>58</v>
      </c>
      <c r="G104" s="17"/>
      <c r="H104" s="50"/>
    </row>
    <row r="105" spans="1:8" ht="17.100000000000001" customHeight="1" x14ac:dyDescent="0.2">
      <c r="A105" s="31" t="s">
        <v>31</v>
      </c>
      <c r="B105" s="54">
        <v>1</v>
      </c>
      <c r="C105" s="32">
        <v>131</v>
      </c>
      <c r="D105" s="118">
        <f t="shared" si="6"/>
        <v>161.13</v>
      </c>
      <c r="E105" s="118">
        <f t="shared" si="7"/>
        <v>161.1</v>
      </c>
      <c r="F105" s="8" t="s">
        <v>62</v>
      </c>
      <c r="G105" s="17"/>
      <c r="H105" s="50"/>
    </row>
    <row r="106" spans="1:8" ht="17.100000000000001" customHeight="1" thickBot="1" x14ac:dyDescent="0.25">
      <c r="A106" s="34" t="s">
        <v>32</v>
      </c>
      <c r="B106" s="61">
        <v>1</v>
      </c>
      <c r="C106" s="32">
        <v>463</v>
      </c>
      <c r="D106" s="118">
        <f t="shared" si="6"/>
        <v>569.49</v>
      </c>
      <c r="E106" s="118">
        <f t="shared" si="7"/>
        <v>569.5</v>
      </c>
      <c r="F106" s="9" t="s">
        <v>62</v>
      </c>
      <c r="G106" s="19"/>
      <c r="H106" s="50"/>
    </row>
    <row r="107" spans="1:8" ht="17.100000000000001" customHeight="1" x14ac:dyDescent="0.2">
      <c r="A107" s="16" t="s">
        <v>5</v>
      </c>
      <c r="B107" s="22"/>
      <c r="C107" s="33"/>
      <c r="D107" s="117"/>
      <c r="E107" s="117"/>
      <c r="F107" s="22"/>
      <c r="G107" s="66"/>
      <c r="H107" s="50"/>
    </row>
    <row r="108" spans="1:8" ht="17.100000000000001" customHeight="1" x14ac:dyDescent="0.2">
      <c r="A108" s="15" t="s">
        <v>17</v>
      </c>
      <c r="B108" s="8"/>
      <c r="C108" s="32"/>
      <c r="D108" s="118"/>
      <c r="E108" s="118"/>
      <c r="F108" s="8"/>
      <c r="G108" s="17"/>
      <c r="H108" s="50"/>
    </row>
    <row r="109" spans="1:8" ht="17.100000000000001" customHeight="1" x14ac:dyDescent="0.2">
      <c r="A109" s="31" t="s">
        <v>73</v>
      </c>
      <c r="B109" s="8"/>
      <c r="C109" s="32">
        <v>308</v>
      </c>
      <c r="D109" s="118">
        <f>C109*1.23</f>
        <v>378.84</v>
      </c>
      <c r="E109" s="118">
        <f>ROUND(D109,1)</f>
        <v>378.8</v>
      </c>
      <c r="F109" s="8" t="s">
        <v>59</v>
      </c>
      <c r="G109" s="17"/>
      <c r="H109" s="50"/>
    </row>
    <row r="110" spans="1:8" ht="17.100000000000001" customHeight="1" x14ac:dyDescent="0.2">
      <c r="A110" s="31" t="s">
        <v>74</v>
      </c>
      <c r="B110" s="8"/>
      <c r="C110" s="32">
        <v>385</v>
      </c>
      <c r="D110" s="118">
        <f t="shared" ref="D110:D146" si="8">C110*1.23</f>
        <v>473.55</v>
      </c>
      <c r="E110" s="118">
        <f t="shared" ref="E110:E146" si="9">ROUND(D110,1)</f>
        <v>473.6</v>
      </c>
      <c r="F110" s="8" t="s">
        <v>59</v>
      </c>
      <c r="G110" s="17"/>
      <c r="H110" s="50"/>
    </row>
    <row r="111" spans="1:8" ht="17.100000000000001" customHeight="1" x14ac:dyDescent="0.2">
      <c r="A111" s="31">
        <v>15207</v>
      </c>
      <c r="B111" s="8"/>
      <c r="C111" s="32">
        <v>308</v>
      </c>
      <c r="D111" s="118">
        <f t="shared" si="8"/>
        <v>378.84</v>
      </c>
      <c r="E111" s="118">
        <f t="shared" si="9"/>
        <v>378.8</v>
      </c>
      <c r="F111" s="8" t="s">
        <v>61</v>
      </c>
      <c r="G111" s="17"/>
      <c r="H111" s="50"/>
    </row>
    <row r="112" spans="1:8" ht="17.100000000000001" customHeight="1" x14ac:dyDescent="0.2">
      <c r="A112" s="31" t="s">
        <v>75</v>
      </c>
      <c r="B112" s="8"/>
      <c r="C112" s="32">
        <v>156</v>
      </c>
      <c r="D112" s="118">
        <f t="shared" si="8"/>
        <v>191.88</v>
      </c>
      <c r="E112" s="118">
        <f t="shared" si="9"/>
        <v>191.9</v>
      </c>
      <c r="F112" s="8" t="s">
        <v>61</v>
      </c>
      <c r="G112" s="17"/>
      <c r="H112" s="50"/>
    </row>
    <row r="113" spans="1:8" ht="17.100000000000001" customHeight="1" x14ac:dyDescent="0.2">
      <c r="A113" s="31" t="s">
        <v>76</v>
      </c>
      <c r="B113" s="8"/>
      <c r="C113" s="32">
        <v>156</v>
      </c>
      <c r="D113" s="118">
        <f t="shared" si="8"/>
        <v>191.88</v>
      </c>
      <c r="E113" s="118">
        <f t="shared" si="9"/>
        <v>191.9</v>
      </c>
      <c r="F113" s="8" t="s">
        <v>61</v>
      </c>
      <c r="G113" s="17"/>
      <c r="H113" s="50"/>
    </row>
    <row r="114" spans="1:8" ht="17.100000000000001" customHeight="1" x14ac:dyDescent="0.2">
      <c r="A114" s="31" t="s">
        <v>78</v>
      </c>
      <c r="B114" s="8"/>
      <c r="C114" s="32">
        <v>308</v>
      </c>
      <c r="D114" s="118">
        <f t="shared" si="8"/>
        <v>378.84</v>
      </c>
      <c r="E114" s="118">
        <f t="shared" si="9"/>
        <v>378.8</v>
      </c>
      <c r="F114" s="8" t="s">
        <v>59</v>
      </c>
      <c r="G114" s="17"/>
      <c r="H114" s="50"/>
    </row>
    <row r="115" spans="1:8" ht="17.100000000000001" customHeight="1" x14ac:dyDescent="0.2">
      <c r="A115" s="31" t="s">
        <v>77</v>
      </c>
      <c r="B115" s="8"/>
      <c r="C115" s="32">
        <v>385</v>
      </c>
      <c r="D115" s="118">
        <f t="shared" si="8"/>
        <v>473.55</v>
      </c>
      <c r="E115" s="118">
        <f t="shared" si="9"/>
        <v>473.6</v>
      </c>
      <c r="F115" s="8" t="s">
        <v>59</v>
      </c>
      <c r="G115" s="17"/>
      <c r="H115" s="50"/>
    </row>
    <row r="116" spans="1:8" ht="17.100000000000001" customHeight="1" x14ac:dyDescent="0.2">
      <c r="A116" s="31">
        <v>15227</v>
      </c>
      <c r="B116" s="8"/>
      <c r="C116" s="32">
        <v>308</v>
      </c>
      <c r="D116" s="118">
        <f t="shared" si="8"/>
        <v>378.84</v>
      </c>
      <c r="E116" s="118">
        <f t="shared" si="9"/>
        <v>378.8</v>
      </c>
      <c r="F116" s="8" t="s">
        <v>60</v>
      </c>
      <c r="G116" s="17"/>
      <c r="H116" s="50"/>
    </row>
    <row r="117" spans="1:8" ht="17.100000000000001" customHeight="1" thickBot="1" x14ac:dyDescent="0.25">
      <c r="A117" s="31">
        <v>15229</v>
      </c>
      <c r="B117" s="64"/>
      <c r="C117" s="32">
        <v>576</v>
      </c>
      <c r="D117" s="118">
        <f t="shared" si="8"/>
        <v>708.48</v>
      </c>
      <c r="E117" s="118">
        <f t="shared" si="9"/>
        <v>708.5</v>
      </c>
      <c r="F117" s="8" t="s">
        <v>60</v>
      </c>
      <c r="G117" s="17"/>
      <c r="H117" s="50"/>
    </row>
    <row r="118" spans="1:8" ht="17.100000000000001" customHeight="1" x14ac:dyDescent="0.2">
      <c r="A118" s="16" t="s">
        <v>118</v>
      </c>
      <c r="B118" s="22">
        <v>4</v>
      </c>
      <c r="C118" s="33"/>
      <c r="D118" s="117"/>
      <c r="E118" s="117"/>
      <c r="F118" s="22"/>
      <c r="G118" s="63">
        <v>45657</v>
      </c>
      <c r="H118" s="50"/>
    </row>
    <row r="119" spans="1:8" ht="17.100000000000001" customHeight="1" x14ac:dyDescent="0.2">
      <c r="A119" s="31" t="s">
        <v>51</v>
      </c>
      <c r="B119" s="8"/>
      <c r="C119" s="32">
        <v>345</v>
      </c>
      <c r="D119" s="118">
        <f t="shared" si="8"/>
        <v>424.34999999999997</v>
      </c>
      <c r="E119" s="118">
        <f t="shared" si="9"/>
        <v>424.4</v>
      </c>
      <c r="F119" s="8" t="s">
        <v>27</v>
      </c>
      <c r="G119" s="17"/>
      <c r="H119" s="50"/>
    </row>
    <row r="120" spans="1:8" ht="17.100000000000001" customHeight="1" x14ac:dyDescent="0.2">
      <c r="A120" s="31" t="s">
        <v>50</v>
      </c>
      <c r="B120" s="8"/>
      <c r="C120" s="32">
        <v>159</v>
      </c>
      <c r="D120" s="118">
        <f t="shared" si="8"/>
        <v>195.57</v>
      </c>
      <c r="E120" s="118">
        <f t="shared" si="9"/>
        <v>195.6</v>
      </c>
      <c r="F120" s="8" t="s">
        <v>27</v>
      </c>
      <c r="G120" s="17"/>
      <c r="H120" s="50"/>
    </row>
    <row r="121" spans="1:8" ht="17.100000000000001" customHeight="1" x14ac:dyDescent="0.2">
      <c r="A121" s="15" t="s">
        <v>39</v>
      </c>
      <c r="B121" s="8"/>
      <c r="C121" s="32"/>
      <c r="D121" s="118"/>
      <c r="E121" s="118"/>
      <c r="F121" s="8"/>
      <c r="G121" s="17"/>
      <c r="H121" s="50"/>
    </row>
    <row r="122" spans="1:8" ht="17.100000000000001" customHeight="1" x14ac:dyDescent="0.2">
      <c r="A122" s="31">
        <v>19101</v>
      </c>
      <c r="B122" s="8"/>
      <c r="C122" s="32">
        <v>1996</v>
      </c>
      <c r="D122" s="118">
        <f t="shared" si="8"/>
        <v>2455.08</v>
      </c>
      <c r="E122" s="118">
        <f t="shared" si="9"/>
        <v>2455.1</v>
      </c>
      <c r="F122" s="8" t="s">
        <v>80</v>
      </c>
      <c r="G122" s="17"/>
      <c r="H122" s="50"/>
    </row>
    <row r="123" spans="1:8" ht="17.100000000000001" customHeight="1" x14ac:dyDescent="0.2">
      <c r="A123" s="31">
        <v>19102</v>
      </c>
      <c r="B123" s="8"/>
      <c r="C123" s="32">
        <v>1452</v>
      </c>
      <c r="D123" s="118">
        <f t="shared" si="8"/>
        <v>1785.96</v>
      </c>
      <c r="E123" s="118">
        <f t="shared" si="9"/>
        <v>1786</v>
      </c>
      <c r="F123" s="8" t="s">
        <v>80</v>
      </c>
      <c r="G123" s="17"/>
      <c r="H123" s="50"/>
    </row>
    <row r="124" spans="1:8" ht="17.100000000000001" customHeight="1" x14ac:dyDescent="0.2">
      <c r="A124" s="31" t="s">
        <v>45</v>
      </c>
      <c r="B124" s="8"/>
      <c r="C124" s="32">
        <v>1497</v>
      </c>
      <c r="D124" s="118">
        <f t="shared" si="8"/>
        <v>1841.31</v>
      </c>
      <c r="E124" s="118">
        <f t="shared" si="9"/>
        <v>1841.3</v>
      </c>
      <c r="F124" s="8" t="s">
        <v>53</v>
      </c>
      <c r="G124" s="17"/>
      <c r="H124" s="50"/>
    </row>
    <row r="125" spans="1:8" ht="17.100000000000001" customHeight="1" x14ac:dyDescent="0.2">
      <c r="A125" s="31" t="s">
        <v>43</v>
      </c>
      <c r="B125" s="8"/>
      <c r="C125" s="32">
        <v>1089</v>
      </c>
      <c r="D125" s="118">
        <f t="shared" si="8"/>
        <v>1339.47</v>
      </c>
      <c r="E125" s="118">
        <f t="shared" si="9"/>
        <v>1339.5</v>
      </c>
      <c r="F125" s="8" t="s">
        <v>53</v>
      </c>
      <c r="G125" s="17"/>
      <c r="H125" s="50"/>
    </row>
    <row r="126" spans="1:8" ht="17.100000000000001" customHeight="1" x14ac:dyDescent="0.2">
      <c r="A126" s="31" t="s">
        <v>46</v>
      </c>
      <c r="B126" s="8"/>
      <c r="C126" s="32">
        <v>1225</v>
      </c>
      <c r="D126" s="118">
        <f t="shared" si="8"/>
        <v>1506.75</v>
      </c>
      <c r="E126" s="118">
        <f t="shared" si="9"/>
        <v>1506.8</v>
      </c>
      <c r="F126" s="8" t="s">
        <v>53</v>
      </c>
      <c r="G126" s="17"/>
      <c r="H126" s="50"/>
    </row>
    <row r="127" spans="1:8" ht="17.100000000000001" customHeight="1" x14ac:dyDescent="0.2">
      <c r="A127" s="31" t="s">
        <v>44</v>
      </c>
      <c r="B127" s="8"/>
      <c r="C127" s="32">
        <v>1089</v>
      </c>
      <c r="D127" s="118">
        <f t="shared" si="8"/>
        <v>1339.47</v>
      </c>
      <c r="E127" s="118">
        <f t="shared" si="9"/>
        <v>1339.5</v>
      </c>
      <c r="F127" s="8" t="s">
        <v>53</v>
      </c>
      <c r="G127" s="17"/>
      <c r="H127" s="50"/>
    </row>
    <row r="128" spans="1:8" ht="17.100000000000001" customHeight="1" x14ac:dyDescent="0.2">
      <c r="A128" s="31" t="s">
        <v>49</v>
      </c>
      <c r="B128" s="8"/>
      <c r="C128" s="32">
        <v>817</v>
      </c>
      <c r="D128" s="118">
        <f t="shared" si="8"/>
        <v>1004.91</v>
      </c>
      <c r="E128" s="118">
        <f t="shared" si="9"/>
        <v>1004.9</v>
      </c>
      <c r="F128" s="8" t="s">
        <v>52</v>
      </c>
      <c r="G128" s="17"/>
      <c r="H128" s="50"/>
    </row>
    <row r="129" spans="1:8" ht="17.100000000000001" customHeight="1" x14ac:dyDescent="0.2">
      <c r="A129" s="31" t="s">
        <v>48</v>
      </c>
      <c r="B129" s="8"/>
      <c r="C129" s="32">
        <v>726</v>
      </c>
      <c r="D129" s="118">
        <f t="shared" si="8"/>
        <v>892.98</v>
      </c>
      <c r="E129" s="118">
        <f t="shared" si="9"/>
        <v>893</v>
      </c>
      <c r="F129" s="8" t="s">
        <v>52</v>
      </c>
      <c r="G129" s="17"/>
      <c r="H129" s="50"/>
    </row>
    <row r="130" spans="1:8" ht="17.100000000000001" customHeight="1" thickBot="1" x14ac:dyDescent="0.25">
      <c r="A130" s="34" t="s">
        <v>47</v>
      </c>
      <c r="B130" s="9"/>
      <c r="C130" s="112">
        <v>998</v>
      </c>
      <c r="D130" s="119">
        <f t="shared" si="8"/>
        <v>1227.54</v>
      </c>
      <c r="E130" s="119">
        <f t="shared" si="9"/>
        <v>1227.5</v>
      </c>
      <c r="F130" s="9" t="s">
        <v>52</v>
      </c>
      <c r="G130" s="19"/>
      <c r="H130" s="50"/>
    </row>
    <row r="131" spans="1:8" ht="17.100000000000001" customHeight="1" x14ac:dyDescent="0.2">
      <c r="A131" s="16" t="s">
        <v>190</v>
      </c>
      <c r="B131" s="22">
        <v>4</v>
      </c>
      <c r="C131" s="33"/>
      <c r="D131" s="117"/>
      <c r="E131" s="117"/>
      <c r="F131" s="22"/>
      <c r="G131" s="63">
        <v>46752</v>
      </c>
      <c r="H131" s="50"/>
    </row>
    <row r="132" spans="1:8" ht="17.100000000000001" customHeight="1" thickBot="1" x14ac:dyDescent="0.25">
      <c r="A132" s="31" t="s">
        <v>189</v>
      </c>
      <c r="B132" s="8"/>
      <c r="C132" s="32">
        <v>175</v>
      </c>
      <c r="D132" s="118">
        <f t="shared" si="8"/>
        <v>215.25</v>
      </c>
      <c r="E132" s="118">
        <f t="shared" si="9"/>
        <v>215.3</v>
      </c>
      <c r="F132" s="8" t="s">
        <v>27</v>
      </c>
      <c r="G132" s="17"/>
      <c r="H132" s="50"/>
    </row>
    <row r="133" spans="1:8" ht="17.100000000000001" customHeight="1" x14ac:dyDescent="0.2">
      <c r="A133" s="16" t="s">
        <v>241</v>
      </c>
      <c r="B133" s="76">
        <v>6</v>
      </c>
      <c r="C133" s="33"/>
      <c r="D133" s="117"/>
      <c r="E133" s="117"/>
      <c r="F133" s="22"/>
      <c r="G133" s="65">
        <v>46387</v>
      </c>
      <c r="H133" s="50"/>
    </row>
    <row r="134" spans="1:8" ht="17.100000000000001" customHeight="1" thickBot="1" x14ac:dyDescent="0.25">
      <c r="A134" s="34" t="s">
        <v>149</v>
      </c>
      <c r="B134" s="72"/>
      <c r="C134" s="112">
        <v>146</v>
      </c>
      <c r="D134" s="118">
        <f t="shared" si="8"/>
        <v>179.57999999999998</v>
      </c>
      <c r="E134" s="118">
        <f t="shared" si="9"/>
        <v>179.6</v>
      </c>
      <c r="F134" s="9" t="s">
        <v>27</v>
      </c>
      <c r="G134" s="19"/>
      <c r="H134" s="50"/>
    </row>
    <row r="135" spans="1:8" ht="17.100000000000001" customHeight="1" x14ac:dyDescent="0.2">
      <c r="A135" s="42" t="s">
        <v>112</v>
      </c>
      <c r="B135" s="43">
        <v>4</v>
      </c>
      <c r="C135" s="48"/>
      <c r="D135" s="120"/>
      <c r="E135" s="120"/>
      <c r="F135" s="44"/>
      <c r="G135" s="65">
        <v>46022</v>
      </c>
      <c r="H135" s="50"/>
    </row>
    <row r="136" spans="1:8" ht="17.100000000000001" customHeight="1" x14ac:dyDescent="0.2">
      <c r="A136" s="38" t="s">
        <v>86</v>
      </c>
      <c r="B136" s="36"/>
      <c r="C136" s="110">
        <v>129</v>
      </c>
      <c r="D136" s="118">
        <f t="shared" si="8"/>
        <v>158.66999999999999</v>
      </c>
      <c r="E136" s="118">
        <f t="shared" si="9"/>
        <v>158.69999999999999</v>
      </c>
      <c r="F136" s="132" t="s">
        <v>27</v>
      </c>
      <c r="G136" s="35"/>
      <c r="H136" s="50"/>
    </row>
    <row r="137" spans="1:8" ht="17.100000000000001" customHeight="1" x14ac:dyDescent="0.2">
      <c r="A137" s="38" t="s">
        <v>87</v>
      </c>
      <c r="B137" s="36"/>
      <c r="C137" s="110">
        <v>129</v>
      </c>
      <c r="D137" s="118">
        <f t="shared" si="8"/>
        <v>158.66999999999999</v>
      </c>
      <c r="E137" s="118">
        <f t="shared" si="9"/>
        <v>158.69999999999999</v>
      </c>
      <c r="F137" s="132"/>
      <c r="G137" s="35"/>
      <c r="H137" s="50"/>
    </row>
    <row r="138" spans="1:8" ht="17.100000000000001" customHeight="1" x14ac:dyDescent="0.2">
      <c r="A138" s="38" t="s">
        <v>88</v>
      </c>
      <c r="B138" s="36"/>
      <c r="C138" s="110">
        <v>129</v>
      </c>
      <c r="D138" s="118">
        <f t="shared" si="8"/>
        <v>158.66999999999999</v>
      </c>
      <c r="E138" s="118">
        <f t="shared" si="9"/>
        <v>158.69999999999999</v>
      </c>
      <c r="F138" s="132"/>
      <c r="G138" s="35"/>
      <c r="H138" s="50"/>
    </row>
    <row r="139" spans="1:8" ht="17.100000000000001" customHeight="1" x14ac:dyDescent="0.2">
      <c r="A139" s="38" t="s">
        <v>89</v>
      </c>
      <c r="B139" s="36"/>
      <c r="C139" s="110">
        <v>138</v>
      </c>
      <c r="D139" s="118">
        <f t="shared" si="8"/>
        <v>169.74</v>
      </c>
      <c r="E139" s="118">
        <f t="shared" si="9"/>
        <v>169.7</v>
      </c>
      <c r="F139" s="132"/>
      <c r="G139" s="35"/>
      <c r="H139" s="50"/>
    </row>
    <row r="140" spans="1:8" ht="17.100000000000001" customHeight="1" thickBot="1" x14ac:dyDescent="0.25">
      <c r="A140" s="47" t="s">
        <v>90</v>
      </c>
      <c r="B140" s="45"/>
      <c r="C140" s="110">
        <v>129</v>
      </c>
      <c r="D140" s="118">
        <f t="shared" si="8"/>
        <v>158.66999999999999</v>
      </c>
      <c r="E140" s="118">
        <f t="shared" si="9"/>
        <v>158.69999999999999</v>
      </c>
      <c r="F140" s="133"/>
      <c r="G140" s="46"/>
      <c r="H140" s="50"/>
    </row>
    <row r="141" spans="1:8" ht="17.100000000000001" customHeight="1" x14ac:dyDescent="0.2">
      <c r="A141" s="16" t="s">
        <v>42</v>
      </c>
      <c r="B141" s="53">
        <v>4</v>
      </c>
      <c r="C141" s="33"/>
      <c r="D141" s="33"/>
      <c r="E141" s="216"/>
      <c r="F141" s="22"/>
      <c r="G141" s="63">
        <v>46022</v>
      </c>
      <c r="H141" s="50"/>
    </row>
    <row r="142" spans="1:8" ht="17.100000000000001" customHeight="1" x14ac:dyDescent="0.2">
      <c r="A142" s="31" t="s">
        <v>81</v>
      </c>
      <c r="B142" s="8"/>
      <c r="C142" s="32">
        <v>147</v>
      </c>
      <c r="D142" s="32">
        <f t="shared" si="8"/>
        <v>180.81</v>
      </c>
      <c r="E142" s="214">
        <f t="shared" si="9"/>
        <v>180.8</v>
      </c>
      <c r="F142" s="132"/>
      <c r="G142" s="17"/>
      <c r="H142" s="50"/>
    </row>
    <row r="143" spans="1:8" ht="17.100000000000001" customHeight="1" x14ac:dyDescent="0.2">
      <c r="A143" s="31" t="s">
        <v>82</v>
      </c>
      <c r="B143" s="8"/>
      <c r="C143" s="32">
        <v>147</v>
      </c>
      <c r="D143" s="32">
        <f t="shared" si="8"/>
        <v>180.81</v>
      </c>
      <c r="E143" s="214">
        <f t="shared" si="9"/>
        <v>180.8</v>
      </c>
      <c r="F143" s="132"/>
      <c r="G143" s="17"/>
      <c r="H143" s="50"/>
    </row>
    <row r="144" spans="1:8" ht="17.100000000000001" customHeight="1" x14ac:dyDescent="0.2">
      <c r="A144" s="31" t="s">
        <v>83</v>
      </c>
      <c r="B144" s="8"/>
      <c r="C144" s="32">
        <v>144</v>
      </c>
      <c r="D144" s="32">
        <f t="shared" si="8"/>
        <v>177.12</v>
      </c>
      <c r="E144" s="214">
        <f t="shared" si="9"/>
        <v>177.1</v>
      </c>
      <c r="F144" s="132"/>
      <c r="G144" s="17"/>
      <c r="H144" s="50"/>
    </row>
    <row r="145" spans="1:8" ht="17.100000000000001" customHeight="1" x14ac:dyDescent="0.2">
      <c r="A145" s="31" t="s">
        <v>84</v>
      </c>
      <c r="B145" s="8"/>
      <c r="C145" s="32">
        <v>147</v>
      </c>
      <c r="D145" s="32">
        <f t="shared" si="8"/>
        <v>180.81</v>
      </c>
      <c r="E145" s="214">
        <f t="shared" si="9"/>
        <v>180.8</v>
      </c>
      <c r="F145" s="132"/>
      <c r="G145" s="17"/>
      <c r="H145" s="50"/>
    </row>
    <row r="146" spans="1:8" ht="17.100000000000001" customHeight="1" thickBot="1" x14ac:dyDescent="0.25">
      <c r="A146" s="34" t="s">
        <v>85</v>
      </c>
      <c r="B146" s="9"/>
      <c r="C146" s="112">
        <v>147</v>
      </c>
      <c r="D146" s="112">
        <f t="shared" si="8"/>
        <v>180.81</v>
      </c>
      <c r="E146" s="215">
        <f t="shared" si="9"/>
        <v>180.8</v>
      </c>
      <c r="F146" s="133"/>
      <c r="G146" s="19"/>
      <c r="H146" s="50"/>
    </row>
    <row r="147" spans="1:8" ht="17.100000000000001" customHeight="1" x14ac:dyDescent="0.2">
      <c r="A147" s="16" t="s">
        <v>265</v>
      </c>
      <c r="B147" s="53">
        <v>4</v>
      </c>
      <c r="C147" s="214"/>
      <c r="D147" s="32"/>
      <c r="E147" s="118"/>
      <c r="F147" s="129"/>
      <c r="G147" s="63">
        <v>47118</v>
      </c>
      <c r="H147" s="50"/>
    </row>
    <row r="148" spans="1:8" ht="17.100000000000001" customHeight="1" x14ac:dyDescent="0.2">
      <c r="A148" s="31" t="s">
        <v>266</v>
      </c>
      <c r="B148" s="8"/>
      <c r="C148" s="214">
        <v>154</v>
      </c>
      <c r="D148" s="32">
        <f t="shared" ref="D148:D150" si="10">C148*1.23</f>
        <v>189.42</v>
      </c>
      <c r="E148" s="214">
        <f t="shared" ref="E148:E150" si="11">ROUND(D148,1)</f>
        <v>189.4</v>
      </c>
      <c r="F148" s="132" t="s">
        <v>27</v>
      </c>
      <c r="G148" s="17"/>
      <c r="H148" s="50"/>
    </row>
    <row r="149" spans="1:8" ht="17.100000000000001" customHeight="1" x14ac:dyDescent="0.2">
      <c r="A149" s="31" t="s">
        <v>267</v>
      </c>
      <c r="B149" s="8"/>
      <c r="C149" s="214">
        <v>154</v>
      </c>
      <c r="D149" s="32">
        <f t="shared" si="10"/>
        <v>189.42</v>
      </c>
      <c r="E149" s="214">
        <f t="shared" si="11"/>
        <v>189.4</v>
      </c>
      <c r="F149" s="132"/>
      <c r="G149" s="17"/>
      <c r="H149" s="50"/>
    </row>
    <row r="150" spans="1:8" ht="17.100000000000001" customHeight="1" x14ac:dyDescent="0.2">
      <c r="A150" s="31" t="s">
        <v>268</v>
      </c>
      <c r="B150" s="8"/>
      <c r="C150" s="214">
        <v>143</v>
      </c>
      <c r="D150" s="32">
        <f t="shared" si="10"/>
        <v>175.89</v>
      </c>
      <c r="E150" s="214">
        <f t="shared" si="11"/>
        <v>175.9</v>
      </c>
      <c r="F150" s="132"/>
      <c r="G150" s="17"/>
      <c r="H150" s="50"/>
    </row>
    <row r="151" spans="1:8" ht="17.100000000000001" customHeight="1" x14ac:dyDescent="0.2">
      <c r="A151" s="31" t="s">
        <v>269</v>
      </c>
      <c r="B151" s="8"/>
      <c r="C151" s="155">
        <v>154</v>
      </c>
      <c r="D151" s="155">
        <f>C151*1.23</f>
        <v>189.42</v>
      </c>
      <c r="E151" s="153">
        <f>ROUND(D151,1)</f>
        <v>189.4</v>
      </c>
      <c r="F151" s="132"/>
      <c r="G151" s="17"/>
      <c r="H151" s="50"/>
    </row>
    <row r="152" spans="1:8" ht="17.100000000000001" customHeight="1" x14ac:dyDescent="0.2">
      <c r="A152" s="31" t="s">
        <v>270</v>
      </c>
      <c r="B152" s="8"/>
      <c r="C152" s="155"/>
      <c r="D152" s="155"/>
      <c r="E152" s="153"/>
      <c r="F152" s="132"/>
      <c r="G152" s="17"/>
      <c r="H152" s="50"/>
    </row>
    <row r="153" spans="1:8" ht="17.100000000000001" customHeight="1" x14ac:dyDescent="0.2">
      <c r="A153" s="31" t="s">
        <v>271</v>
      </c>
      <c r="B153" s="8"/>
      <c r="C153" s="155"/>
      <c r="D153" s="155"/>
      <c r="E153" s="153"/>
      <c r="F153" s="132"/>
      <c r="G153" s="17"/>
      <c r="H153" s="50"/>
    </row>
    <row r="154" spans="1:8" ht="17.100000000000001" customHeight="1" x14ac:dyDescent="0.2">
      <c r="A154" s="31" t="s">
        <v>272</v>
      </c>
      <c r="B154" s="8"/>
      <c r="C154" s="155"/>
      <c r="D154" s="155"/>
      <c r="E154" s="153"/>
      <c r="F154" s="132"/>
      <c r="G154" s="17"/>
      <c r="H154" s="50"/>
    </row>
    <row r="155" spans="1:8" ht="17.100000000000001" customHeight="1" x14ac:dyDescent="0.2">
      <c r="A155" s="31" t="s">
        <v>273</v>
      </c>
      <c r="B155" s="8"/>
      <c r="C155" s="155"/>
      <c r="D155" s="155"/>
      <c r="E155" s="153"/>
      <c r="F155" s="132"/>
      <c r="G155" s="17"/>
      <c r="H155" s="50"/>
    </row>
    <row r="156" spans="1:8" ht="17.100000000000001" customHeight="1" x14ac:dyDescent="0.2">
      <c r="A156" s="31" t="s">
        <v>274</v>
      </c>
      <c r="B156" s="8"/>
      <c r="C156" s="155"/>
      <c r="D156" s="155"/>
      <c r="E156" s="153"/>
      <c r="F156" s="132"/>
      <c r="G156" s="17"/>
      <c r="H156" s="50"/>
    </row>
    <row r="157" spans="1:8" ht="17.100000000000001" customHeight="1" x14ac:dyDescent="0.2">
      <c r="A157" s="31" t="s">
        <v>275</v>
      </c>
      <c r="B157" s="8"/>
      <c r="C157" s="155"/>
      <c r="D157" s="155"/>
      <c r="E157" s="153"/>
      <c r="F157" s="132"/>
      <c r="G157" s="17"/>
      <c r="H157" s="50"/>
    </row>
    <row r="158" spans="1:8" ht="17.100000000000001" customHeight="1" thickBot="1" x14ac:dyDescent="0.25">
      <c r="A158" s="31" t="s">
        <v>276</v>
      </c>
      <c r="B158" s="8"/>
      <c r="C158" s="156"/>
      <c r="D158" s="156"/>
      <c r="E158" s="154"/>
      <c r="F158" s="133"/>
      <c r="G158" s="17"/>
      <c r="H158" s="50"/>
    </row>
    <row r="159" spans="1:8" ht="17.100000000000001" customHeight="1" x14ac:dyDescent="0.2">
      <c r="A159" s="83" t="s">
        <v>111</v>
      </c>
      <c r="B159" s="53">
        <v>4</v>
      </c>
      <c r="C159" s="113"/>
      <c r="D159" s="113"/>
      <c r="E159" s="113"/>
      <c r="F159" s="44"/>
      <c r="G159" s="66">
        <v>46022</v>
      </c>
      <c r="H159" s="50"/>
    </row>
    <row r="160" spans="1:8" ht="17.100000000000001" customHeight="1" x14ac:dyDescent="0.2">
      <c r="A160" s="41" t="s">
        <v>91</v>
      </c>
      <c r="B160" s="8"/>
      <c r="C160" s="153">
        <v>129</v>
      </c>
      <c r="D160" s="155">
        <f>C160*1.23</f>
        <v>158.66999999999999</v>
      </c>
      <c r="E160" s="155">
        <f>ROUND(D160,1)</f>
        <v>158.69999999999999</v>
      </c>
      <c r="F160" s="132" t="s">
        <v>27</v>
      </c>
      <c r="G160" s="39"/>
      <c r="H160" s="50"/>
    </row>
    <row r="161" spans="1:8" ht="17.100000000000001" customHeight="1" x14ac:dyDescent="0.2">
      <c r="A161" s="41" t="s">
        <v>92</v>
      </c>
      <c r="B161" s="8"/>
      <c r="C161" s="153"/>
      <c r="D161" s="155"/>
      <c r="E161" s="155"/>
      <c r="F161" s="132"/>
      <c r="G161" s="39"/>
      <c r="H161" s="50"/>
    </row>
    <row r="162" spans="1:8" ht="17.100000000000001" customHeight="1" x14ac:dyDescent="0.2">
      <c r="A162" s="41" t="s">
        <v>93</v>
      </c>
      <c r="B162" s="8"/>
      <c r="C162" s="153"/>
      <c r="D162" s="155"/>
      <c r="E162" s="155"/>
      <c r="F162" s="132"/>
      <c r="G162" s="39"/>
      <c r="H162" s="50"/>
    </row>
    <row r="163" spans="1:8" ht="17.100000000000001" customHeight="1" x14ac:dyDescent="0.2">
      <c r="A163" s="41" t="s">
        <v>94</v>
      </c>
      <c r="B163" s="8"/>
      <c r="C163" s="153"/>
      <c r="D163" s="155"/>
      <c r="E163" s="155"/>
      <c r="F163" s="132"/>
      <c r="G163" s="39"/>
      <c r="H163" s="50"/>
    </row>
    <row r="164" spans="1:8" ht="17.100000000000001" customHeight="1" x14ac:dyDescent="0.2">
      <c r="A164" s="41" t="s">
        <v>95</v>
      </c>
      <c r="B164" s="8"/>
      <c r="C164" s="153"/>
      <c r="D164" s="155"/>
      <c r="E164" s="155"/>
      <c r="F164" s="132"/>
      <c r="G164" s="39"/>
      <c r="H164" s="50"/>
    </row>
    <row r="165" spans="1:8" ht="17.100000000000001" customHeight="1" x14ac:dyDescent="0.2">
      <c r="A165" s="41" t="s">
        <v>96</v>
      </c>
      <c r="B165" s="8"/>
      <c r="C165" s="153"/>
      <c r="D165" s="155"/>
      <c r="E165" s="155"/>
      <c r="F165" s="132"/>
      <c r="G165" s="39"/>
      <c r="H165" s="50"/>
    </row>
    <row r="166" spans="1:8" ht="17.100000000000001" customHeight="1" x14ac:dyDescent="0.2">
      <c r="A166" s="41" t="s">
        <v>97</v>
      </c>
      <c r="B166" s="8"/>
      <c r="C166" s="153"/>
      <c r="D166" s="155"/>
      <c r="E166" s="155"/>
      <c r="F166" s="132"/>
      <c r="G166" s="39"/>
      <c r="H166" s="50"/>
    </row>
    <row r="167" spans="1:8" ht="17.100000000000001" customHeight="1" thickBot="1" x14ac:dyDescent="0.25">
      <c r="A167" s="51">
        <v>72973</v>
      </c>
      <c r="B167" s="9"/>
      <c r="C167" s="154"/>
      <c r="D167" s="156"/>
      <c r="E167" s="156"/>
      <c r="F167" s="133"/>
      <c r="G167" s="40"/>
      <c r="H167" s="50"/>
    </row>
    <row r="168" spans="1:8" ht="17.100000000000001" customHeight="1" x14ac:dyDescent="0.2">
      <c r="A168" s="56"/>
      <c r="B168" s="30"/>
      <c r="C168" s="57"/>
      <c r="D168" s="57"/>
      <c r="E168" s="57"/>
      <c r="F168" s="58"/>
      <c r="G168" s="59"/>
      <c r="H168" s="50"/>
    </row>
    <row r="169" spans="1:8" ht="17.100000000000001" customHeight="1" x14ac:dyDescent="0.2">
      <c r="A169" s="12" t="s">
        <v>129</v>
      </c>
      <c r="B169" s="30"/>
      <c r="C169" s="57"/>
      <c r="D169" s="57"/>
      <c r="E169" s="57"/>
      <c r="F169" s="58"/>
      <c r="G169" s="59"/>
      <c r="H169" s="50"/>
    </row>
    <row r="170" spans="1:8" ht="17.100000000000001" customHeight="1" thickBot="1" x14ac:dyDescent="0.25">
      <c r="A170" s="12" t="s">
        <v>0</v>
      </c>
      <c r="B170" s="26"/>
      <c r="C170" s="26"/>
      <c r="D170" s="26"/>
      <c r="E170" s="26"/>
      <c r="F170" s="27"/>
      <c r="G170" s="24"/>
      <c r="H170" s="50"/>
    </row>
    <row r="171" spans="1:8" ht="17.100000000000001" customHeight="1" x14ac:dyDescent="0.2">
      <c r="A171" s="28"/>
      <c r="B171" s="4"/>
      <c r="C171" s="29"/>
      <c r="D171" s="29"/>
      <c r="E171" s="147" t="s">
        <v>236</v>
      </c>
      <c r="F171" s="148"/>
      <c r="G171" s="149"/>
      <c r="H171" s="50"/>
    </row>
    <row r="172" spans="1:8" ht="17.100000000000001" customHeight="1" thickBot="1" x14ac:dyDescent="0.25">
      <c r="A172" s="28"/>
      <c r="B172" s="30"/>
      <c r="C172" s="30"/>
      <c r="D172" s="30"/>
      <c r="E172" s="150"/>
      <c r="F172" s="151"/>
      <c r="G172" s="152"/>
      <c r="H172" s="50"/>
    </row>
    <row r="173" spans="1:8" ht="17.100000000000001" customHeight="1" x14ac:dyDescent="0.2">
      <c r="A173" s="157" t="s">
        <v>7</v>
      </c>
      <c r="B173" s="143"/>
      <c r="C173" s="143" t="s">
        <v>133</v>
      </c>
      <c r="D173" s="115"/>
      <c r="E173" s="143" t="s">
        <v>9</v>
      </c>
      <c r="F173" s="145" t="s">
        <v>119</v>
      </c>
      <c r="G173" s="143" t="s">
        <v>10</v>
      </c>
      <c r="H173" s="50"/>
    </row>
    <row r="174" spans="1:8" ht="17.100000000000001" customHeight="1" thickBot="1" x14ac:dyDescent="0.25">
      <c r="A174" s="158"/>
      <c r="B174" s="144"/>
      <c r="C174" s="144"/>
      <c r="D174" s="116"/>
      <c r="E174" s="144"/>
      <c r="F174" s="146"/>
      <c r="G174" s="144"/>
      <c r="H174" s="50"/>
    </row>
    <row r="175" spans="1:8" ht="17.100000000000001" customHeight="1" x14ac:dyDescent="0.2">
      <c r="A175" s="42" t="s">
        <v>125</v>
      </c>
      <c r="B175" s="43"/>
      <c r="C175" s="48"/>
      <c r="D175" s="122"/>
      <c r="E175" s="48"/>
      <c r="F175" s="22"/>
      <c r="G175" s="65"/>
      <c r="H175" s="50"/>
    </row>
    <row r="176" spans="1:8" ht="17.100000000000001" customHeight="1" x14ac:dyDescent="0.2">
      <c r="A176" s="38" t="s">
        <v>113</v>
      </c>
      <c r="B176" s="36"/>
      <c r="C176" s="110">
        <v>136</v>
      </c>
      <c r="D176" s="118">
        <f t="shared" ref="D176:D179" si="12">C176*1.23</f>
        <v>167.28</v>
      </c>
      <c r="E176" s="32">
        <f t="shared" ref="E176:E179" si="13">ROUND(D176,1)</f>
        <v>167.3</v>
      </c>
      <c r="F176" s="132" t="s">
        <v>120</v>
      </c>
      <c r="G176" s="35"/>
      <c r="H176" s="50"/>
    </row>
    <row r="177" spans="1:8" ht="17.100000000000001" customHeight="1" x14ac:dyDescent="0.2">
      <c r="A177" s="38" t="s">
        <v>114</v>
      </c>
      <c r="B177" s="36"/>
      <c r="C177" s="110">
        <v>199</v>
      </c>
      <c r="D177" s="118">
        <f t="shared" si="12"/>
        <v>244.77</v>
      </c>
      <c r="E177" s="32">
        <f t="shared" si="13"/>
        <v>244.8</v>
      </c>
      <c r="F177" s="132"/>
      <c r="G177" s="35"/>
      <c r="H177" s="50"/>
    </row>
    <row r="178" spans="1:8" ht="17.100000000000001" customHeight="1" x14ac:dyDescent="0.2">
      <c r="A178" s="38" t="s">
        <v>115</v>
      </c>
      <c r="B178" s="36"/>
      <c r="C178" s="110">
        <v>136</v>
      </c>
      <c r="D178" s="118">
        <f t="shared" si="12"/>
        <v>167.28</v>
      </c>
      <c r="E178" s="32">
        <f t="shared" si="13"/>
        <v>167.3</v>
      </c>
      <c r="F178" s="132"/>
      <c r="G178" s="35"/>
      <c r="H178" s="50"/>
    </row>
    <row r="179" spans="1:8" ht="17.100000000000001" customHeight="1" thickBot="1" x14ac:dyDescent="0.25">
      <c r="A179" s="47" t="s">
        <v>116</v>
      </c>
      <c r="B179" s="45"/>
      <c r="C179" s="111">
        <v>114</v>
      </c>
      <c r="D179" s="118">
        <f t="shared" si="12"/>
        <v>140.22</v>
      </c>
      <c r="E179" s="32">
        <f t="shared" si="13"/>
        <v>140.19999999999999</v>
      </c>
      <c r="F179" s="133"/>
      <c r="G179" s="46"/>
      <c r="H179" s="50"/>
    </row>
    <row r="180" spans="1:8" ht="17.100000000000001" customHeight="1" x14ac:dyDescent="0.2">
      <c r="A180" s="42" t="s">
        <v>121</v>
      </c>
      <c r="B180" s="43"/>
      <c r="C180" s="48"/>
      <c r="D180" s="122"/>
      <c r="E180" s="48"/>
      <c r="F180" s="22"/>
      <c r="G180" s="65"/>
      <c r="H180" s="50"/>
    </row>
    <row r="181" spans="1:8" ht="17.100000000000001" customHeight="1" x14ac:dyDescent="0.2">
      <c r="A181" s="38" t="s">
        <v>122</v>
      </c>
      <c r="B181" s="161" t="s">
        <v>124</v>
      </c>
      <c r="C181" s="110">
        <v>122</v>
      </c>
      <c r="D181" s="118">
        <f t="shared" ref="D181:D184" si="14">C181*1.23</f>
        <v>150.06</v>
      </c>
      <c r="E181" s="32">
        <f t="shared" ref="E181:E184" si="15">ROUND(D181,1)</f>
        <v>150.1</v>
      </c>
      <c r="F181" s="132" t="s">
        <v>120</v>
      </c>
      <c r="G181" s="35"/>
      <c r="H181" s="50"/>
    </row>
    <row r="182" spans="1:8" ht="17.100000000000001" customHeight="1" x14ac:dyDescent="0.2">
      <c r="A182" s="38" t="s">
        <v>123</v>
      </c>
      <c r="B182" s="161"/>
      <c r="C182" s="110">
        <v>167</v>
      </c>
      <c r="D182" s="118">
        <f t="shared" si="14"/>
        <v>205.41</v>
      </c>
      <c r="E182" s="32">
        <f t="shared" si="15"/>
        <v>205.4</v>
      </c>
      <c r="F182" s="132"/>
      <c r="G182" s="35"/>
      <c r="H182" s="50"/>
    </row>
    <row r="183" spans="1:8" ht="17.100000000000001" customHeight="1" x14ac:dyDescent="0.2">
      <c r="A183" s="38" t="s">
        <v>126</v>
      </c>
      <c r="B183" s="161"/>
      <c r="C183" s="110">
        <v>136</v>
      </c>
      <c r="D183" s="118">
        <f t="shared" si="14"/>
        <v>167.28</v>
      </c>
      <c r="E183" s="32">
        <f t="shared" si="15"/>
        <v>167.3</v>
      </c>
      <c r="F183" s="132"/>
      <c r="G183" s="35"/>
      <c r="H183" s="50"/>
    </row>
    <row r="184" spans="1:8" ht="17.100000000000001" customHeight="1" thickBot="1" x14ac:dyDescent="0.25">
      <c r="A184" s="47" t="s">
        <v>114</v>
      </c>
      <c r="B184" s="162"/>
      <c r="C184" s="111">
        <v>227</v>
      </c>
      <c r="D184" s="119">
        <f t="shared" si="14"/>
        <v>279.20999999999998</v>
      </c>
      <c r="E184" s="112">
        <f t="shared" si="15"/>
        <v>279.2</v>
      </c>
      <c r="F184" s="133"/>
      <c r="G184" s="46"/>
      <c r="H184" s="50"/>
    </row>
    <row r="185" spans="1:8" ht="17.100000000000001" customHeight="1" x14ac:dyDescent="0.2">
      <c r="A185" s="68"/>
      <c r="B185" s="69"/>
      <c r="C185" s="57"/>
      <c r="D185" s="57"/>
      <c r="E185" s="57"/>
      <c r="F185" s="58"/>
      <c r="G185" s="71"/>
      <c r="H185" s="50"/>
    </row>
    <row r="186" spans="1:8" ht="17.100000000000001" customHeight="1" x14ac:dyDescent="0.2">
      <c r="A186" s="70" t="s">
        <v>127</v>
      </c>
      <c r="B186" s="69"/>
      <c r="C186" s="57"/>
      <c r="D186" s="57"/>
      <c r="E186" s="57"/>
      <c r="F186" s="58"/>
      <c r="G186" s="71"/>
      <c r="H186" s="50"/>
    </row>
    <row r="187" spans="1:8" ht="17.100000000000001" customHeight="1" x14ac:dyDescent="0.2">
      <c r="A187" s="70" t="s">
        <v>128</v>
      </c>
      <c r="B187" s="69"/>
      <c r="C187" s="57"/>
      <c r="D187" s="57"/>
      <c r="E187" s="57"/>
      <c r="F187" s="58"/>
      <c r="G187" s="71"/>
      <c r="H187" s="50"/>
    </row>
    <row r="188" spans="1:8" ht="17.100000000000001" customHeight="1" thickBot="1" x14ac:dyDescent="0.25">
      <c r="A188" s="25"/>
      <c r="B188" s="26"/>
      <c r="C188" s="26"/>
      <c r="D188" s="26"/>
      <c r="E188" s="26"/>
      <c r="F188" s="27"/>
      <c r="G188" s="24"/>
      <c r="H188" s="50"/>
    </row>
    <row r="189" spans="1:8" ht="17.100000000000001" customHeight="1" x14ac:dyDescent="0.2">
      <c r="A189" s="140" t="s">
        <v>13</v>
      </c>
      <c r="B189" s="141"/>
      <c r="C189" s="141"/>
      <c r="D189" s="141"/>
      <c r="E189" s="141"/>
      <c r="F189" s="141"/>
      <c r="G189" s="142"/>
      <c r="H189" s="50"/>
    </row>
    <row r="190" spans="1:8" ht="17.100000000000001" customHeight="1" x14ac:dyDescent="0.2">
      <c r="A190" s="137" t="s">
        <v>14</v>
      </c>
      <c r="B190" s="138"/>
      <c r="C190" s="138"/>
      <c r="D190" s="138"/>
      <c r="E190" s="138"/>
      <c r="F190" s="138"/>
      <c r="G190" s="139"/>
      <c r="H190" s="50"/>
    </row>
    <row r="191" spans="1:8" ht="17.100000000000001" customHeight="1" x14ac:dyDescent="0.2">
      <c r="A191" s="137" t="s">
        <v>15</v>
      </c>
      <c r="B191" s="138"/>
      <c r="C191" s="138"/>
      <c r="D191" s="138"/>
      <c r="E191" s="138"/>
      <c r="F191" s="138"/>
      <c r="G191" s="139"/>
      <c r="H191" s="50"/>
    </row>
    <row r="192" spans="1:8" ht="17.100000000000001" customHeight="1" thickBot="1" x14ac:dyDescent="0.25">
      <c r="A192" s="134" t="s">
        <v>16</v>
      </c>
      <c r="B192" s="135"/>
      <c r="C192" s="135"/>
      <c r="D192" s="135"/>
      <c r="E192" s="135"/>
      <c r="F192" s="135"/>
      <c r="G192" s="136"/>
      <c r="H192" s="50"/>
    </row>
    <row r="193" spans="1:8" ht="17.100000000000001" customHeight="1" x14ac:dyDescent="0.2">
      <c r="A193" s="25"/>
      <c r="B193" s="26"/>
      <c r="C193" s="26"/>
      <c r="D193" s="26"/>
      <c r="E193" s="26"/>
      <c r="F193" s="27"/>
      <c r="G193" s="24"/>
      <c r="H193" s="50"/>
    </row>
    <row r="194" spans="1:8" ht="17.100000000000001" customHeight="1" x14ac:dyDescent="0.2">
      <c r="H194" s="50"/>
    </row>
    <row r="195" spans="1:8" ht="17.100000000000001" customHeight="1" x14ac:dyDescent="0.2">
      <c r="H195" s="50"/>
    </row>
    <row r="196" spans="1:8" ht="17.100000000000001" customHeight="1" x14ac:dyDescent="0.2">
      <c r="H196" s="50"/>
    </row>
    <row r="197" spans="1:8" ht="17.100000000000001" customHeight="1" x14ac:dyDescent="0.2">
      <c r="H197" s="50"/>
    </row>
    <row r="198" spans="1:8" ht="17.100000000000001" customHeight="1" x14ac:dyDescent="0.2">
      <c r="H198" s="50"/>
    </row>
    <row r="199" spans="1:8" ht="17.100000000000001" customHeight="1" x14ac:dyDescent="0.2">
      <c r="H199" s="50"/>
    </row>
    <row r="200" spans="1:8" ht="17.100000000000001" customHeight="1" x14ac:dyDescent="0.2">
      <c r="H200" s="50"/>
    </row>
    <row r="201" spans="1:8" ht="17.100000000000001" customHeight="1" x14ac:dyDescent="0.2">
      <c r="H201" s="50"/>
    </row>
    <row r="202" spans="1:8" ht="17.100000000000001" customHeight="1" x14ac:dyDescent="0.2">
      <c r="H202" s="50"/>
    </row>
    <row r="203" spans="1:8" ht="17.100000000000001" customHeight="1" x14ac:dyDescent="0.2">
      <c r="H203" s="50"/>
    </row>
    <row r="204" spans="1:8" ht="17.100000000000001" customHeight="1" x14ac:dyDescent="0.2">
      <c r="H204" s="50"/>
    </row>
    <row r="205" spans="1:8" ht="17.100000000000001" customHeight="1" x14ac:dyDescent="0.2">
      <c r="H205" s="50"/>
    </row>
    <row r="206" spans="1:8" ht="17.100000000000001" customHeight="1" x14ac:dyDescent="0.2">
      <c r="H206" s="50"/>
    </row>
    <row r="207" spans="1:8" ht="17.100000000000001" customHeight="1" x14ac:dyDescent="0.2">
      <c r="H207" s="50"/>
    </row>
    <row r="208" spans="1:8" ht="17.100000000000001" customHeight="1" x14ac:dyDescent="0.2">
      <c r="H208" s="50"/>
    </row>
    <row r="209" spans="8:8" ht="17.100000000000001" customHeight="1" x14ac:dyDescent="0.2">
      <c r="H209" s="50"/>
    </row>
    <row r="210" spans="8:8" ht="17.100000000000001" customHeight="1" x14ac:dyDescent="0.2">
      <c r="H210" s="50"/>
    </row>
    <row r="211" spans="8:8" ht="17.100000000000001" customHeight="1" x14ac:dyDescent="0.2">
      <c r="H211" s="50"/>
    </row>
    <row r="212" spans="8:8" ht="17.100000000000001" customHeight="1" x14ac:dyDescent="0.2">
      <c r="H212" s="50"/>
    </row>
    <row r="213" spans="8:8" ht="17.100000000000001" customHeight="1" x14ac:dyDescent="0.2">
      <c r="H213" s="50"/>
    </row>
    <row r="214" spans="8:8" ht="17.100000000000001" customHeight="1" x14ac:dyDescent="0.2">
      <c r="H214" s="50"/>
    </row>
    <row r="215" spans="8:8" ht="17.100000000000001" customHeight="1" x14ac:dyDescent="0.2">
      <c r="H215" s="50"/>
    </row>
    <row r="216" spans="8:8" ht="17.100000000000001" customHeight="1" x14ac:dyDescent="0.2">
      <c r="H216" s="50"/>
    </row>
    <row r="217" spans="8:8" ht="17.100000000000001" customHeight="1" x14ac:dyDescent="0.2">
      <c r="H217" s="50"/>
    </row>
    <row r="218" spans="8:8" ht="17.100000000000001" customHeight="1" x14ac:dyDescent="0.2">
      <c r="H218" s="50"/>
    </row>
    <row r="219" spans="8:8" ht="17.100000000000001" customHeight="1" x14ac:dyDescent="0.2">
      <c r="H219" s="50"/>
    </row>
    <row r="220" spans="8:8" ht="17.100000000000001" customHeight="1" x14ac:dyDescent="0.2">
      <c r="H220" s="50"/>
    </row>
    <row r="221" spans="8:8" ht="17.100000000000001" customHeight="1" x14ac:dyDescent="0.2">
      <c r="H221" s="50"/>
    </row>
    <row r="222" spans="8:8" ht="17.100000000000001" customHeight="1" x14ac:dyDescent="0.2">
      <c r="H222" s="50"/>
    </row>
    <row r="223" spans="8:8" ht="17.100000000000001" customHeight="1" x14ac:dyDescent="0.2">
      <c r="H223" s="50"/>
    </row>
    <row r="224" spans="8:8" ht="17.100000000000001" customHeight="1" x14ac:dyDescent="0.2">
      <c r="H224" s="50"/>
    </row>
    <row r="226" spans="1:7" s="1" customFormat="1" ht="17.100000000000001" customHeight="1" x14ac:dyDescent="0.2">
      <c r="A226" s="11"/>
      <c r="B226" s="6"/>
      <c r="C226" s="6"/>
      <c r="D226" s="6"/>
      <c r="E226" s="6"/>
      <c r="F226" s="3"/>
      <c r="G226"/>
    </row>
    <row r="227" spans="1:7" ht="17.100000000000001" customHeight="1" x14ac:dyDescent="0.2"/>
    <row r="228" spans="1:7" ht="17.100000000000001" customHeight="1" x14ac:dyDescent="0.2"/>
    <row r="229" spans="1:7" ht="17.100000000000001" customHeight="1" x14ac:dyDescent="0.2"/>
    <row r="230" spans="1:7" ht="17.100000000000001" customHeight="1" x14ac:dyDescent="0.2"/>
    <row r="231" spans="1:7" ht="17.100000000000001" customHeight="1" x14ac:dyDescent="0.2"/>
    <row r="232" spans="1:7" ht="17.100000000000001" customHeight="1" x14ac:dyDescent="0.2"/>
    <row r="233" spans="1:7" ht="17.100000000000001" customHeight="1" x14ac:dyDescent="0.2"/>
    <row r="234" spans="1:7" ht="17.25" customHeight="1" x14ac:dyDescent="0.2"/>
    <row r="235" spans="1:7" ht="17.25" customHeight="1" x14ac:dyDescent="0.2"/>
    <row r="236" spans="1:7" ht="17.25" customHeight="1" x14ac:dyDescent="0.2"/>
    <row r="237" spans="1:7" ht="17.25" customHeight="1" x14ac:dyDescent="0.2"/>
    <row r="238" spans="1:7" ht="17.25" customHeight="1" x14ac:dyDescent="0.2"/>
    <row r="239" spans="1:7" ht="17.25" customHeight="1" x14ac:dyDescent="0.2"/>
    <row r="240" spans="1:7" ht="17.25" customHeight="1" x14ac:dyDescent="0.2"/>
    <row r="241" spans="9:9" ht="17.25" customHeight="1" x14ac:dyDescent="0.2"/>
    <row r="242" spans="9:9" ht="17.25" customHeight="1" x14ac:dyDescent="0.2">
      <c r="I242" s="62"/>
    </row>
    <row r="244" spans="9:9" ht="9" customHeight="1" x14ac:dyDescent="0.2"/>
  </sheetData>
  <sortState xmlns:xlrd2="http://schemas.microsoft.com/office/spreadsheetml/2017/richdata2" ref="I11:I58">
    <sortCondition ref="I58"/>
  </sortState>
  <mergeCells count="61">
    <mergeCell ref="I8:I9"/>
    <mergeCell ref="F11:F19"/>
    <mergeCell ref="C13:C15"/>
    <mergeCell ref="C21:C30"/>
    <mergeCell ref="F21:F30"/>
    <mergeCell ref="E13:E15"/>
    <mergeCell ref="D13:D15"/>
    <mergeCell ref="E21:E30"/>
    <mergeCell ref="D21:D30"/>
    <mergeCell ref="C8:C9"/>
    <mergeCell ref="F8:F9"/>
    <mergeCell ref="G8:G9"/>
    <mergeCell ref="E8:E9"/>
    <mergeCell ref="A173:A174"/>
    <mergeCell ref="B173:B174"/>
    <mergeCell ref="A33:A34"/>
    <mergeCell ref="B181:B184"/>
    <mergeCell ref="A8:A9"/>
    <mergeCell ref="B8:B9"/>
    <mergeCell ref="E6:G7"/>
    <mergeCell ref="F54:F59"/>
    <mergeCell ref="C61:C63"/>
    <mergeCell ref="F61:F66"/>
    <mergeCell ref="D36:D41"/>
    <mergeCell ref="E61:E63"/>
    <mergeCell ref="D61:D63"/>
    <mergeCell ref="C36:C41"/>
    <mergeCell ref="F36:F41"/>
    <mergeCell ref="F43:F50"/>
    <mergeCell ref="E36:E41"/>
    <mergeCell ref="F68:F71"/>
    <mergeCell ref="C75:C79"/>
    <mergeCell ref="F75:F79"/>
    <mergeCell ref="C81:C86"/>
    <mergeCell ref="F81:F86"/>
    <mergeCell ref="E81:E86"/>
    <mergeCell ref="D81:D86"/>
    <mergeCell ref="E75:E79"/>
    <mergeCell ref="D75:D79"/>
    <mergeCell ref="F89:F93"/>
    <mergeCell ref="F136:F140"/>
    <mergeCell ref="F142:F146"/>
    <mergeCell ref="C160:C167"/>
    <mergeCell ref="F160:F167"/>
    <mergeCell ref="D160:D167"/>
    <mergeCell ref="E160:E167"/>
    <mergeCell ref="F148:F158"/>
    <mergeCell ref="C151:C158"/>
    <mergeCell ref="E151:E158"/>
    <mergeCell ref="D151:D158"/>
    <mergeCell ref="C173:C174"/>
    <mergeCell ref="F173:F174"/>
    <mergeCell ref="G173:G174"/>
    <mergeCell ref="E171:G172"/>
    <mergeCell ref="E173:E174"/>
    <mergeCell ref="F176:F179"/>
    <mergeCell ref="F181:F184"/>
    <mergeCell ref="A192:G192"/>
    <mergeCell ref="A191:G191"/>
    <mergeCell ref="A190:G190"/>
    <mergeCell ref="A189:G189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66" max="6" man="1"/>
    <brk id="13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76E3-AB4B-412A-BE2D-51E33912F4F4}">
  <dimension ref="A1:G87"/>
  <sheetViews>
    <sheetView zoomScaleNormal="100" workbookViewId="0">
      <selection activeCell="J46" sqref="J46"/>
    </sheetView>
  </sheetViews>
  <sheetFormatPr defaultRowHeight="12.75" x14ac:dyDescent="0.2"/>
  <cols>
    <col min="1" max="1" width="58.85546875" customWidth="1"/>
    <col min="2" max="2" width="12.7109375" customWidth="1"/>
    <col min="3" max="3" width="15.7109375" customWidth="1"/>
    <col min="4" max="4" width="15.7109375" hidden="1" customWidth="1"/>
    <col min="5" max="5" width="15.7109375" customWidth="1"/>
    <col min="6" max="6" width="18.7109375" customWidth="1"/>
    <col min="7" max="7" width="16" bestFit="1" customWidth="1"/>
  </cols>
  <sheetData>
    <row r="1" spans="1:7" s="2" customFormat="1" ht="12" x14ac:dyDescent="0.2">
      <c r="A1" s="10"/>
      <c r="B1" s="5"/>
      <c r="C1" s="5"/>
      <c r="D1" s="5"/>
      <c r="E1" s="5"/>
      <c r="F1" s="3"/>
    </row>
    <row r="2" spans="1:7" s="2" customFormat="1" ht="17.100000000000001" customHeight="1" x14ac:dyDescent="0.25">
      <c r="A2" s="10"/>
      <c r="B2" s="5"/>
      <c r="C2" s="5"/>
      <c r="D2" s="5"/>
      <c r="G2" s="14"/>
    </row>
    <row r="3" spans="1:7" s="1" customFormat="1" ht="17.100000000000001" customHeight="1" x14ac:dyDescent="0.25">
      <c r="B3" s="7"/>
      <c r="C3" s="13"/>
      <c r="D3" s="13"/>
      <c r="E3" s="7"/>
      <c r="F3" s="4"/>
    </row>
    <row r="4" spans="1:7" x14ac:dyDescent="0.2">
      <c r="A4" s="11"/>
      <c r="B4" s="6"/>
      <c r="C4" s="6"/>
      <c r="D4" s="6"/>
      <c r="E4" s="6"/>
      <c r="F4" s="3"/>
    </row>
    <row r="5" spans="1:7" ht="13.5" thickBot="1" x14ac:dyDescent="0.25">
      <c r="A5" s="11"/>
      <c r="B5" s="6"/>
      <c r="C5" s="6"/>
      <c r="D5" s="6"/>
      <c r="E5" s="6"/>
      <c r="F5" s="3"/>
    </row>
    <row r="6" spans="1:7" s="1" customFormat="1" ht="17.100000000000001" customHeight="1" x14ac:dyDescent="0.2">
      <c r="A6" s="28"/>
      <c r="B6" s="4"/>
      <c r="C6" s="29"/>
      <c r="D6" s="29"/>
      <c r="E6" s="147" t="s">
        <v>236</v>
      </c>
      <c r="F6" s="148"/>
      <c r="G6" s="149"/>
    </row>
    <row r="7" spans="1:7" ht="17.100000000000001" customHeight="1" thickBot="1" x14ac:dyDescent="0.25">
      <c r="A7" s="28"/>
      <c r="B7" s="30"/>
      <c r="C7" s="30"/>
      <c r="D7" s="30"/>
      <c r="E7" s="150"/>
      <c r="F7" s="151"/>
      <c r="G7" s="152"/>
    </row>
    <row r="8" spans="1:7" ht="17.100000000000001" customHeight="1" x14ac:dyDescent="0.2">
      <c r="A8" s="157" t="s">
        <v>7</v>
      </c>
      <c r="B8" s="143" t="s">
        <v>12</v>
      </c>
      <c r="C8" s="163" t="s">
        <v>130</v>
      </c>
      <c r="D8" s="115"/>
      <c r="E8" s="163" t="s">
        <v>131</v>
      </c>
      <c r="F8" s="145" t="s">
        <v>132</v>
      </c>
      <c r="G8" s="143" t="s">
        <v>10</v>
      </c>
    </row>
    <row r="9" spans="1:7" ht="17.100000000000001" customHeight="1" thickBot="1" x14ac:dyDescent="0.25">
      <c r="A9" s="158"/>
      <c r="B9" s="144"/>
      <c r="C9" s="164"/>
      <c r="D9" s="116"/>
      <c r="E9" s="164"/>
      <c r="F9" s="146"/>
      <c r="G9" s="144"/>
    </row>
    <row r="10" spans="1:7" ht="17.100000000000001" customHeight="1" x14ac:dyDescent="0.2">
      <c r="A10" s="42" t="s">
        <v>125</v>
      </c>
      <c r="B10" s="43"/>
      <c r="C10" s="48"/>
      <c r="D10" s="48"/>
      <c r="E10" s="55"/>
      <c r="F10" s="22"/>
      <c r="G10" s="65"/>
    </row>
    <row r="11" spans="1:7" ht="17.100000000000001" customHeight="1" x14ac:dyDescent="0.2">
      <c r="A11" s="38" t="s">
        <v>113</v>
      </c>
      <c r="B11" s="36"/>
      <c r="C11" s="110">
        <v>136</v>
      </c>
      <c r="D11" s="110"/>
      <c r="E11" s="110">
        <v>167.3</v>
      </c>
      <c r="F11" s="132" t="s">
        <v>120</v>
      </c>
      <c r="G11" s="35"/>
    </row>
    <row r="12" spans="1:7" ht="17.100000000000001" customHeight="1" x14ac:dyDescent="0.2">
      <c r="A12" s="38" t="s">
        <v>114</v>
      </c>
      <c r="B12" s="36"/>
      <c r="C12" s="110">
        <v>199</v>
      </c>
      <c r="D12" s="110"/>
      <c r="E12" s="110">
        <v>244.8</v>
      </c>
      <c r="F12" s="132"/>
      <c r="G12" s="35"/>
    </row>
    <row r="13" spans="1:7" ht="17.100000000000001" customHeight="1" x14ac:dyDescent="0.2">
      <c r="A13" s="38" t="s">
        <v>115</v>
      </c>
      <c r="B13" s="36"/>
      <c r="C13" s="110">
        <v>136</v>
      </c>
      <c r="D13" s="110"/>
      <c r="E13" s="110">
        <v>167.3</v>
      </c>
      <c r="F13" s="132"/>
      <c r="G13" s="35"/>
    </row>
    <row r="14" spans="1:7" ht="17.25" customHeight="1" thickBot="1" x14ac:dyDescent="0.25">
      <c r="A14" s="47" t="s">
        <v>116</v>
      </c>
      <c r="B14" s="45"/>
      <c r="C14" s="111">
        <v>114</v>
      </c>
      <c r="D14" s="111"/>
      <c r="E14" s="111">
        <v>140.19999999999999</v>
      </c>
      <c r="F14" s="133"/>
      <c r="G14" s="46"/>
    </row>
    <row r="15" spans="1:7" ht="17.25" customHeight="1" thickBot="1" x14ac:dyDescent="0.25">
      <c r="A15" s="123" t="s">
        <v>127</v>
      </c>
      <c r="B15" s="124"/>
    </row>
    <row r="16" spans="1:7" ht="17.25" customHeight="1" x14ac:dyDescent="0.2">
      <c r="A16" s="16" t="s">
        <v>157</v>
      </c>
      <c r="B16" s="78"/>
      <c r="C16" s="78"/>
      <c r="D16" s="78"/>
      <c r="E16" s="78"/>
      <c r="F16" s="78"/>
      <c r="G16" s="77"/>
    </row>
    <row r="17" spans="1:7" ht="17.25" customHeight="1" x14ac:dyDescent="0.2">
      <c r="A17" s="15" t="s">
        <v>17</v>
      </c>
      <c r="B17" s="79"/>
      <c r="C17" s="32"/>
      <c r="D17" s="32"/>
      <c r="E17" s="49"/>
      <c r="F17" s="8"/>
      <c r="G17" s="74"/>
    </row>
    <row r="18" spans="1:7" ht="17.25" customHeight="1" x14ac:dyDescent="0.2">
      <c r="A18" s="165" t="s">
        <v>168</v>
      </c>
      <c r="B18" s="79"/>
      <c r="C18" s="32">
        <v>122</v>
      </c>
      <c r="D18" s="32"/>
      <c r="E18" s="32">
        <v>150</v>
      </c>
      <c r="F18" s="8" t="s">
        <v>170</v>
      </c>
      <c r="G18" s="74"/>
    </row>
    <row r="19" spans="1:7" ht="17.25" customHeight="1" thickBot="1" x14ac:dyDescent="0.25">
      <c r="A19" s="166"/>
      <c r="B19" s="80"/>
      <c r="C19" s="112">
        <v>365</v>
      </c>
      <c r="D19" s="112"/>
      <c r="E19" s="112">
        <v>449</v>
      </c>
      <c r="F19" s="9" t="s">
        <v>169</v>
      </c>
      <c r="G19" s="75"/>
    </row>
    <row r="20" spans="1:7" ht="17.100000000000001" customHeight="1" x14ac:dyDescent="0.2">
      <c r="A20" s="16" t="s">
        <v>1</v>
      </c>
      <c r="B20" s="22"/>
      <c r="C20" s="33"/>
      <c r="D20" s="33"/>
      <c r="E20" s="20"/>
      <c r="F20" s="22"/>
      <c r="G20" s="63"/>
    </row>
    <row r="21" spans="1:7" ht="17.100000000000001" customHeight="1" x14ac:dyDescent="0.2">
      <c r="A21" s="15" t="s">
        <v>17</v>
      </c>
      <c r="B21" s="8"/>
      <c r="C21" s="32"/>
      <c r="D21" s="32"/>
      <c r="E21" s="21"/>
      <c r="F21" s="8"/>
      <c r="G21" s="17"/>
    </row>
    <row r="22" spans="1:7" ht="17.100000000000001" customHeight="1" x14ac:dyDescent="0.2">
      <c r="A22" s="31" t="s">
        <v>63</v>
      </c>
      <c r="B22" s="54">
        <v>1</v>
      </c>
      <c r="C22" s="32">
        <v>616</v>
      </c>
      <c r="D22" s="32"/>
      <c r="E22" s="118">
        <v>757.7</v>
      </c>
      <c r="F22" s="132" t="s">
        <v>58</v>
      </c>
      <c r="G22" s="17"/>
    </row>
    <row r="23" spans="1:7" ht="17.100000000000001" customHeight="1" x14ac:dyDescent="0.2">
      <c r="A23" s="31" t="s">
        <v>64</v>
      </c>
      <c r="B23" s="54">
        <v>1</v>
      </c>
      <c r="C23" s="32">
        <v>1226</v>
      </c>
      <c r="D23" s="32"/>
      <c r="E23" s="118">
        <v>1508</v>
      </c>
      <c r="F23" s="132"/>
      <c r="G23" s="17"/>
    </row>
    <row r="24" spans="1:7" ht="17.100000000000001" customHeight="1" x14ac:dyDescent="0.2">
      <c r="A24" s="31" t="s">
        <v>65</v>
      </c>
      <c r="B24" s="54">
        <v>1</v>
      </c>
      <c r="C24" s="32">
        <v>767</v>
      </c>
      <c r="D24" s="32"/>
      <c r="E24" s="118">
        <v>943.4</v>
      </c>
      <c r="F24" s="132"/>
      <c r="G24" s="17"/>
    </row>
    <row r="25" spans="1:7" ht="17.100000000000001" customHeight="1" x14ac:dyDescent="0.2">
      <c r="A25" s="31" t="s">
        <v>66</v>
      </c>
      <c r="B25" s="54">
        <v>1</v>
      </c>
      <c r="C25" s="32">
        <v>539</v>
      </c>
      <c r="D25" s="32"/>
      <c r="E25" s="118">
        <v>663</v>
      </c>
      <c r="F25" s="132"/>
      <c r="G25" s="17"/>
    </row>
    <row r="26" spans="1:7" ht="17.100000000000001" customHeight="1" thickBot="1" x14ac:dyDescent="0.25">
      <c r="A26" s="31" t="s">
        <v>67</v>
      </c>
      <c r="B26" s="54">
        <v>1</v>
      </c>
      <c r="C26" s="32">
        <v>1074</v>
      </c>
      <c r="D26" s="32"/>
      <c r="E26" s="118">
        <v>1321</v>
      </c>
      <c r="F26" s="133"/>
      <c r="G26" s="17"/>
    </row>
    <row r="27" spans="1:7" ht="17.100000000000001" customHeight="1" x14ac:dyDescent="0.2">
      <c r="A27" s="31" t="s">
        <v>68</v>
      </c>
      <c r="B27" s="54">
        <v>1</v>
      </c>
      <c r="C27" s="32">
        <v>308</v>
      </c>
      <c r="D27" s="32"/>
      <c r="E27" s="118">
        <v>378.8</v>
      </c>
      <c r="F27" s="8" t="s">
        <v>59</v>
      </c>
      <c r="G27" s="17"/>
    </row>
    <row r="28" spans="1:7" ht="17.100000000000001" customHeight="1" x14ac:dyDescent="0.2">
      <c r="A28" s="31" t="s">
        <v>69</v>
      </c>
      <c r="B28" s="54">
        <v>1</v>
      </c>
      <c r="C28" s="32">
        <v>463</v>
      </c>
      <c r="D28" s="32"/>
      <c r="E28" s="118">
        <v>569.5</v>
      </c>
      <c r="F28" s="8" t="s">
        <v>60</v>
      </c>
      <c r="G28" s="17"/>
    </row>
    <row r="29" spans="1:7" ht="17.100000000000001" customHeight="1" x14ac:dyDescent="0.2">
      <c r="A29" s="31" t="s">
        <v>70</v>
      </c>
      <c r="B29" s="54">
        <v>1</v>
      </c>
      <c r="C29" s="32">
        <v>156</v>
      </c>
      <c r="D29" s="32"/>
      <c r="E29" s="118">
        <v>191.9</v>
      </c>
      <c r="F29" s="8" t="s">
        <v>61</v>
      </c>
      <c r="G29" s="17"/>
    </row>
    <row r="30" spans="1:7" ht="17.100000000000001" customHeight="1" x14ac:dyDescent="0.2">
      <c r="A30" s="31">
        <v>14137</v>
      </c>
      <c r="B30" s="54">
        <v>1</v>
      </c>
      <c r="C30" s="32">
        <v>1151</v>
      </c>
      <c r="D30" s="32"/>
      <c r="E30" s="118">
        <v>1415.7</v>
      </c>
      <c r="F30" s="8" t="s">
        <v>60</v>
      </c>
      <c r="G30" s="17"/>
    </row>
    <row r="31" spans="1:7" ht="17.100000000000001" customHeight="1" x14ac:dyDescent="0.2">
      <c r="A31" s="31" t="s">
        <v>71</v>
      </c>
      <c r="B31" s="54">
        <v>1</v>
      </c>
      <c r="C31" s="32">
        <v>691</v>
      </c>
      <c r="D31" s="32"/>
      <c r="E31" s="118">
        <v>849.9</v>
      </c>
      <c r="F31" s="8" t="s">
        <v>60</v>
      </c>
      <c r="G31" s="17"/>
    </row>
    <row r="32" spans="1:7" ht="17.100000000000001" customHeight="1" x14ac:dyDescent="0.2">
      <c r="A32" s="31">
        <v>14155</v>
      </c>
      <c r="B32" s="54">
        <v>1</v>
      </c>
      <c r="C32" s="32">
        <v>539</v>
      </c>
      <c r="D32" s="32"/>
      <c r="E32" s="118">
        <v>663</v>
      </c>
      <c r="F32" s="8" t="s">
        <v>59</v>
      </c>
      <c r="G32" s="17"/>
    </row>
    <row r="33" spans="1:7" ht="17.100000000000001" customHeight="1" x14ac:dyDescent="0.2">
      <c r="A33" s="31">
        <v>14156</v>
      </c>
      <c r="B33" s="54">
        <v>1</v>
      </c>
      <c r="C33" s="32">
        <v>308</v>
      </c>
      <c r="D33" s="32"/>
      <c r="E33" s="118">
        <v>378.8</v>
      </c>
      <c r="F33" s="8" t="s">
        <v>59</v>
      </c>
      <c r="G33" s="17"/>
    </row>
    <row r="34" spans="1:7" ht="17.100000000000001" customHeight="1" x14ac:dyDescent="0.2">
      <c r="A34" s="31">
        <v>12074</v>
      </c>
      <c r="B34" s="54">
        <v>1</v>
      </c>
      <c r="C34" s="32">
        <v>470</v>
      </c>
      <c r="D34" s="32"/>
      <c r="E34" s="118">
        <v>578.1</v>
      </c>
      <c r="F34" s="8" t="s">
        <v>60</v>
      </c>
      <c r="G34" s="17"/>
    </row>
    <row r="35" spans="1:7" ht="17.100000000000001" customHeight="1" x14ac:dyDescent="0.2">
      <c r="A35" s="31" t="s">
        <v>72</v>
      </c>
      <c r="B35" s="54">
        <v>1</v>
      </c>
      <c r="C35" s="32">
        <v>529</v>
      </c>
      <c r="D35" s="32"/>
      <c r="E35" s="118">
        <v>650.70000000000005</v>
      </c>
      <c r="F35" s="8" t="s">
        <v>61</v>
      </c>
      <c r="G35" s="17"/>
    </row>
    <row r="36" spans="1:7" ht="17.100000000000001" customHeight="1" x14ac:dyDescent="0.2">
      <c r="A36" s="31">
        <v>13065</v>
      </c>
      <c r="B36" s="54">
        <v>1</v>
      </c>
      <c r="C36" s="32">
        <v>645</v>
      </c>
      <c r="D36" s="32"/>
      <c r="E36" s="118">
        <v>793.4</v>
      </c>
      <c r="F36" s="8" t="s">
        <v>59</v>
      </c>
      <c r="G36" s="17"/>
    </row>
    <row r="37" spans="1:7" ht="17.100000000000001" customHeight="1" x14ac:dyDescent="0.2">
      <c r="A37" s="31">
        <v>13061</v>
      </c>
      <c r="B37" s="54">
        <v>1</v>
      </c>
      <c r="C37" s="32">
        <v>784</v>
      </c>
      <c r="D37" s="32"/>
      <c r="E37" s="118">
        <v>964.3</v>
      </c>
      <c r="F37" s="8" t="s">
        <v>58</v>
      </c>
      <c r="G37" s="17"/>
    </row>
    <row r="38" spans="1:7" ht="17.100000000000001" customHeight="1" x14ac:dyDescent="0.2">
      <c r="A38" s="31" t="s">
        <v>31</v>
      </c>
      <c r="B38" s="54">
        <v>1</v>
      </c>
      <c r="C38" s="32">
        <v>131</v>
      </c>
      <c r="D38" s="32"/>
      <c r="E38" s="118">
        <v>161.1</v>
      </c>
      <c r="F38" s="8" t="s">
        <v>62</v>
      </c>
      <c r="G38" s="17"/>
    </row>
    <row r="39" spans="1:7" ht="17.100000000000001" customHeight="1" thickBot="1" x14ac:dyDescent="0.25">
      <c r="A39" s="31" t="s">
        <v>32</v>
      </c>
      <c r="B39" s="54">
        <v>1</v>
      </c>
      <c r="C39" s="32">
        <v>463</v>
      </c>
      <c r="D39" s="32"/>
      <c r="E39" s="118">
        <v>569.5</v>
      </c>
      <c r="F39" s="8" t="s">
        <v>62</v>
      </c>
      <c r="G39" s="17"/>
    </row>
    <row r="40" spans="1:7" ht="17.100000000000001" customHeight="1" x14ac:dyDescent="0.2">
      <c r="A40" s="16" t="s">
        <v>5</v>
      </c>
      <c r="B40" s="22"/>
      <c r="C40" s="33"/>
      <c r="D40" s="33"/>
      <c r="E40" s="20"/>
      <c r="F40" s="22"/>
      <c r="G40" s="66"/>
    </row>
    <row r="41" spans="1:7" ht="17.100000000000001" customHeight="1" x14ac:dyDescent="0.2">
      <c r="A41" s="15" t="s">
        <v>17</v>
      </c>
      <c r="B41" s="8"/>
      <c r="C41" s="32"/>
      <c r="D41" s="32"/>
      <c r="E41" s="21"/>
      <c r="F41" s="8"/>
      <c r="G41" s="17"/>
    </row>
    <row r="42" spans="1:7" ht="17.100000000000001" customHeight="1" x14ac:dyDescent="0.2">
      <c r="A42" s="31" t="s">
        <v>73</v>
      </c>
      <c r="B42" s="8"/>
      <c r="C42" s="32">
        <v>308</v>
      </c>
      <c r="D42" s="32"/>
      <c r="E42" s="118">
        <v>378.8</v>
      </c>
      <c r="F42" s="8" t="s">
        <v>59</v>
      </c>
      <c r="G42" s="17"/>
    </row>
    <row r="43" spans="1:7" ht="17.100000000000001" customHeight="1" x14ac:dyDescent="0.2">
      <c r="A43" s="31" t="s">
        <v>74</v>
      </c>
      <c r="B43" s="8"/>
      <c r="C43" s="32">
        <v>385</v>
      </c>
      <c r="D43" s="32"/>
      <c r="E43" s="118">
        <v>473.6</v>
      </c>
      <c r="F43" s="8" t="s">
        <v>59</v>
      </c>
      <c r="G43" s="17"/>
    </row>
    <row r="44" spans="1:7" ht="17.100000000000001" customHeight="1" x14ac:dyDescent="0.2">
      <c r="A44" s="31">
        <v>15207</v>
      </c>
      <c r="B44" s="8"/>
      <c r="C44" s="32">
        <v>308</v>
      </c>
      <c r="D44" s="32"/>
      <c r="E44" s="118">
        <v>378.8</v>
      </c>
      <c r="F44" s="8" t="s">
        <v>61</v>
      </c>
      <c r="G44" s="17"/>
    </row>
    <row r="45" spans="1:7" ht="17.100000000000001" customHeight="1" x14ac:dyDescent="0.2">
      <c r="A45" s="31" t="s">
        <v>75</v>
      </c>
      <c r="B45" s="8"/>
      <c r="C45" s="32">
        <v>156</v>
      </c>
      <c r="D45" s="32"/>
      <c r="E45" s="118">
        <v>191.9</v>
      </c>
      <c r="F45" s="8" t="s">
        <v>61</v>
      </c>
      <c r="G45" s="17"/>
    </row>
    <row r="46" spans="1:7" ht="17.100000000000001" customHeight="1" x14ac:dyDescent="0.2">
      <c r="A46" s="31" t="s">
        <v>76</v>
      </c>
      <c r="B46" s="8"/>
      <c r="C46" s="32">
        <v>156</v>
      </c>
      <c r="D46" s="32"/>
      <c r="E46" s="118">
        <v>191.9</v>
      </c>
      <c r="F46" s="8" t="s">
        <v>61</v>
      </c>
      <c r="G46" s="17"/>
    </row>
    <row r="47" spans="1:7" ht="17.100000000000001" customHeight="1" x14ac:dyDescent="0.2">
      <c r="A47" s="31" t="s">
        <v>78</v>
      </c>
      <c r="B47" s="8"/>
      <c r="C47" s="32">
        <v>308</v>
      </c>
      <c r="D47" s="32"/>
      <c r="E47" s="118">
        <v>378.8</v>
      </c>
      <c r="F47" s="8" t="s">
        <v>59</v>
      </c>
      <c r="G47" s="17"/>
    </row>
    <row r="48" spans="1:7" ht="17.100000000000001" customHeight="1" x14ac:dyDescent="0.2">
      <c r="A48" s="31" t="s">
        <v>77</v>
      </c>
      <c r="B48" s="8"/>
      <c r="C48" s="32">
        <v>385</v>
      </c>
      <c r="D48" s="32"/>
      <c r="E48" s="118">
        <v>473.6</v>
      </c>
      <c r="F48" s="8" t="s">
        <v>59</v>
      </c>
      <c r="G48" s="17"/>
    </row>
    <row r="49" spans="1:7" ht="17.100000000000001" customHeight="1" x14ac:dyDescent="0.2">
      <c r="A49" s="31">
        <v>15227</v>
      </c>
      <c r="B49" s="8"/>
      <c r="C49" s="32">
        <v>308</v>
      </c>
      <c r="D49" s="32"/>
      <c r="E49" s="118">
        <v>378.8</v>
      </c>
      <c r="F49" s="8" t="s">
        <v>60</v>
      </c>
      <c r="G49" s="17"/>
    </row>
    <row r="50" spans="1:7" ht="17.100000000000001" customHeight="1" thickBot="1" x14ac:dyDescent="0.25">
      <c r="A50" s="31">
        <v>15229</v>
      </c>
      <c r="B50" s="64"/>
      <c r="C50" s="32">
        <v>576</v>
      </c>
      <c r="D50" s="32"/>
      <c r="E50" s="118">
        <v>708.5</v>
      </c>
      <c r="F50" s="8" t="s">
        <v>60</v>
      </c>
      <c r="G50" s="17"/>
    </row>
    <row r="51" spans="1:7" ht="17.100000000000001" customHeight="1" x14ac:dyDescent="0.2">
      <c r="A51" s="16" t="s">
        <v>118</v>
      </c>
      <c r="B51" s="22"/>
      <c r="C51" s="33"/>
      <c r="D51" s="33"/>
      <c r="E51" s="20"/>
      <c r="F51" s="22"/>
      <c r="G51" s="63">
        <v>45657</v>
      </c>
    </row>
    <row r="52" spans="1:7" ht="17.100000000000001" customHeight="1" x14ac:dyDescent="0.2">
      <c r="A52" s="15" t="s">
        <v>17</v>
      </c>
      <c r="B52" s="8"/>
      <c r="C52" s="32"/>
      <c r="D52" s="32"/>
      <c r="E52" s="21"/>
      <c r="F52" s="8"/>
      <c r="G52" s="17"/>
    </row>
    <row r="53" spans="1:7" ht="17.100000000000001" customHeight="1" x14ac:dyDescent="0.2">
      <c r="A53" s="31">
        <v>19101</v>
      </c>
      <c r="B53" s="8"/>
      <c r="C53" s="32">
        <v>1996</v>
      </c>
      <c r="D53" s="32"/>
      <c r="E53" s="118">
        <v>2455.1</v>
      </c>
      <c r="F53" s="8" t="s">
        <v>80</v>
      </c>
      <c r="G53" s="17"/>
    </row>
    <row r="54" spans="1:7" ht="17.100000000000001" customHeight="1" x14ac:dyDescent="0.2">
      <c r="A54" s="31">
        <v>19102</v>
      </c>
      <c r="B54" s="8"/>
      <c r="C54" s="32">
        <v>1452</v>
      </c>
      <c r="D54" s="32"/>
      <c r="E54" s="118">
        <v>1786</v>
      </c>
      <c r="F54" s="8" t="s">
        <v>80</v>
      </c>
      <c r="G54" s="17"/>
    </row>
    <row r="55" spans="1:7" ht="17.100000000000001" customHeight="1" x14ac:dyDescent="0.2">
      <c r="A55" s="31" t="s">
        <v>45</v>
      </c>
      <c r="B55" s="8"/>
      <c r="C55" s="32">
        <v>1497</v>
      </c>
      <c r="D55" s="32"/>
      <c r="E55" s="118">
        <v>1841.3</v>
      </c>
      <c r="F55" s="8" t="s">
        <v>53</v>
      </c>
      <c r="G55" s="17"/>
    </row>
    <row r="56" spans="1:7" ht="17.100000000000001" customHeight="1" x14ac:dyDescent="0.2">
      <c r="A56" s="31" t="s">
        <v>43</v>
      </c>
      <c r="B56" s="8"/>
      <c r="C56" s="32">
        <v>1089</v>
      </c>
      <c r="D56" s="32"/>
      <c r="E56" s="118">
        <v>1339.5</v>
      </c>
      <c r="F56" s="8" t="s">
        <v>53</v>
      </c>
      <c r="G56" s="17"/>
    </row>
    <row r="57" spans="1:7" ht="17.100000000000001" customHeight="1" x14ac:dyDescent="0.2">
      <c r="A57" s="31" t="s">
        <v>46</v>
      </c>
      <c r="B57" s="8"/>
      <c r="C57" s="32">
        <v>1225</v>
      </c>
      <c r="D57" s="32"/>
      <c r="E57" s="118">
        <v>1506.8</v>
      </c>
      <c r="F57" s="8" t="s">
        <v>53</v>
      </c>
      <c r="G57" s="17"/>
    </row>
    <row r="58" spans="1:7" ht="17.100000000000001" customHeight="1" x14ac:dyDescent="0.2">
      <c r="A58" s="31" t="s">
        <v>44</v>
      </c>
      <c r="B58" s="8"/>
      <c r="C58" s="32">
        <v>1089</v>
      </c>
      <c r="D58" s="32"/>
      <c r="E58" s="118">
        <v>1339.5</v>
      </c>
      <c r="F58" s="8" t="s">
        <v>53</v>
      </c>
      <c r="G58" s="17"/>
    </row>
    <row r="59" spans="1:7" ht="17.100000000000001" customHeight="1" x14ac:dyDescent="0.2">
      <c r="A59" s="31" t="s">
        <v>49</v>
      </c>
      <c r="B59" s="8"/>
      <c r="C59" s="32">
        <v>817</v>
      </c>
      <c r="D59" s="32"/>
      <c r="E59" s="118">
        <v>1004.9</v>
      </c>
      <c r="F59" s="8" t="s">
        <v>52</v>
      </c>
      <c r="G59" s="17"/>
    </row>
    <row r="60" spans="1:7" ht="17.100000000000001" customHeight="1" x14ac:dyDescent="0.2">
      <c r="A60" s="31" t="s">
        <v>48</v>
      </c>
      <c r="B60" s="8"/>
      <c r="C60" s="32">
        <v>726</v>
      </c>
      <c r="D60" s="32"/>
      <c r="E60" s="118">
        <v>893</v>
      </c>
      <c r="F60" s="8" t="s">
        <v>52</v>
      </c>
      <c r="G60" s="17"/>
    </row>
    <row r="61" spans="1:7" ht="17.100000000000001" customHeight="1" thickBot="1" x14ac:dyDescent="0.25">
      <c r="A61" s="34" t="s">
        <v>47</v>
      </c>
      <c r="B61" s="9"/>
      <c r="C61" s="112">
        <v>998</v>
      </c>
      <c r="D61" s="112"/>
      <c r="E61" s="119">
        <v>1227.5</v>
      </c>
      <c r="F61" s="9" t="s">
        <v>52</v>
      </c>
      <c r="G61" s="19"/>
    </row>
    <row r="62" spans="1:7" ht="17.25" customHeight="1" x14ac:dyDescent="0.2">
      <c r="A62" s="42" t="s">
        <v>121</v>
      </c>
      <c r="B62" s="43"/>
      <c r="C62" s="48"/>
      <c r="D62" s="48"/>
      <c r="E62" s="221"/>
      <c r="F62" s="22"/>
      <c r="G62" s="65"/>
    </row>
    <row r="63" spans="1:7" ht="17.25" customHeight="1" x14ac:dyDescent="0.2">
      <c r="A63" s="38" t="s">
        <v>122</v>
      </c>
      <c r="B63" s="161" t="s">
        <v>124</v>
      </c>
      <c r="C63" s="32">
        <v>122</v>
      </c>
      <c r="D63" s="32"/>
      <c r="E63" s="130">
        <v>150.1</v>
      </c>
      <c r="F63" s="132" t="s">
        <v>120</v>
      </c>
      <c r="G63" s="35"/>
    </row>
    <row r="64" spans="1:7" ht="17.25" customHeight="1" x14ac:dyDescent="0.2">
      <c r="A64" s="38" t="s">
        <v>123</v>
      </c>
      <c r="B64" s="161"/>
      <c r="C64" s="110">
        <v>167</v>
      </c>
      <c r="D64" s="110"/>
      <c r="E64" s="130">
        <v>205.4</v>
      </c>
      <c r="F64" s="132"/>
      <c r="G64" s="35"/>
    </row>
    <row r="65" spans="1:7" ht="17.25" customHeight="1" x14ac:dyDescent="0.2">
      <c r="A65" s="38" t="s">
        <v>126</v>
      </c>
      <c r="B65" s="161"/>
      <c r="C65" s="110">
        <v>136</v>
      </c>
      <c r="D65" s="110"/>
      <c r="E65" s="130">
        <v>167.3</v>
      </c>
      <c r="F65" s="132"/>
      <c r="G65" s="35"/>
    </row>
    <row r="66" spans="1:7" ht="17.25" customHeight="1" thickBot="1" x14ac:dyDescent="0.25">
      <c r="A66" s="47" t="s">
        <v>114</v>
      </c>
      <c r="B66" s="162"/>
      <c r="C66" s="111">
        <v>227</v>
      </c>
      <c r="D66" s="111"/>
      <c r="E66" s="131">
        <v>279.2</v>
      </c>
      <c r="F66" s="133"/>
      <c r="G66" s="46"/>
    </row>
    <row r="67" spans="1:7" ht="17.25" customHeight="1" x14ac:dyDescent="0.2">
      <c r="A67" s="83" t="s">
        <v>265</v>
      </c>
      <c r="B67" s="219"/>
      <c r="C67" s="48"/>
      <c r="D67" s="48"/>
      <c r="E67" s="113"/>
      <c r="F67" s="44"/>
      <c r="G67" s="218"/>
    </row>
    <row r="68" spans="1:7" ht="17.25" customHeight="1" x14ac:dyDescent="0.2">
      <c r="A68" s="41" t="s">
        <v>277</v>
      </c>
      <c r="B68" s="217"/>
      <c r="C68" s="32">
        <v>2880</v>
      </c>
      <c r="D68" s="32">
        <f>C68*1.23</f>
        <v>3542.4</v>
      </c>
      <c r="E68" s="214">
        <f>ROUND(D68,1)</f>
        <v>3542.4</v>
      </c>
      <c r="F68" s="8" t="s">
        <v>289</v>
      </c>
      <c r="G68" s="35"/>
    </row>
    <row r="69" spans="1:7" ht="17.25" customHeight="1" x14ac:dyDescent="0.2">
      <c r="A69" s="41" t="s">
        <v>278</v>
      </c>
      <c r="B69" s="217"/>
      <c r="C69" s="32">
        <v>5041</v>
      </c>
      <c r="D69" s="32">
        <f>C69*1.23</f>
        <v>6200.43</v>
      </c>
      <c r="E69" s="214">
        <f>ROUND(D69,1)</f>
        <v>6200.4</v>
      </c>
      <c r="F69" s="8" t="s">
        <v>290</v>
      </c>
      <c r="G69" s="35"/>
    </row>
    <row r="70" spans="1:7" ht="17.25" customHeight="1" x14ac:dyDescent="0.2">
      <c r="A70" s="41" t="s">
        <v>279</v>
      </c>
      <c r="B70" s="217"/>
      <c r="C70" s="32">
        <v>3833</v>
      </c>
      <c r="D70" s="32">
        <f>C70*1.23</f>
        <v>4714.59</v>
      </c>
      <c r="E70" s="214">
        <f>ROUND(D70,1)</f>
        <v>4714.6000000000004</v>
      </c>
      <c r="F70" s="8" t="s">
        <v>291</v>
      </c>
      <c r="G70" s="35"/>
    </row>
    <row r="71" spans="1:7" ht="17.25" customHeight="1" x14ac:dyDescent="0.2">
      <c r="A71" s="41" t="s">
        <v>280</v>
      </c>
      <c r="B71" s="217"/>
      <c r="C71" s="32">
        <v>2556</v>
      </c>
      <c r="D71" s="32">
        <f>C71*1.23</f>
        <v>3143.88</v>
      </c>
      <c r="E71" s="214">
        <f>ROUND(D71,1)</f>
        <v>3143.9</v>
      </c>
      <c r="F71" s="8" t="s">
        <v>289</v>
      </c>
      <c r="G71" s="35"/>
    </row>
    <row r="72" spans="1:7" ht="17.25" customHeight="1" x14ac:dyDescent="0.2">
      <c r="A72" s="41" t="s">
        <v>281</v>
      </c>
      <c r="B72" s="217"/>
      <c r="C72" s="32">
        <v>2556</v>
      </c>
      <c r="D72" s="32">
        <f>C72*1.23</f>
        <v>3143.88</v>
      </c>
      <c r="E72" s="214">
        <f>ROUND(D72,1)</f>
        <v>3143.9</v>
      </c>
      <c r="F72" s="8" t="s">
        <v>289</v>
      </c>
      <c r="G72" s="35"/>
    </row>
    <row r="73" spans="1:7" ht="17.25" customHeight="1" x14ac:dyDescent="0.2">
      <c r="A73" s="41" t="s">
        <v>282</v>
      </c>
      <c r="B73" s="217"/>
      <c r="C73" s="32">
        <v>1822</v>
      </c>
      <c r="D73" s="32">
        <f>C73*1.23</f>
        <v>2241.06</v>
      </c>
      <c r="E73" s="214">
        <f>ROUND(D73,1)</f>
        <v>2241.1</v>
      </c>
      <c r="F73" s="8" t="s">
        <v>53</v>
      </c>
      <c r="G73" s="35"/>
    </row>
    <row r="74" spans="1:7" ht="17.25" customHeight="1" x14ac:dyDescent="0.2">
      <c r="A74" s="41" t="s">
        <v>283</v>
      </c>
      <c r="B74" s="217"/>
      <c r="C74" s="32">
        <v>3578</v>
      </c>
      <c r="D74" s="32">
        <f>C74*1.23</f>
        <v>4400.9399999999996</v>
      </c>
      <c r="E74" s="214">
        <f>ROUND(D74,1)</f>
        <v>4400.8999999999996</v>
      </c>
      <c r="F74" s="8" t="s">
        <v>289</v>
      </c>
      <c r="G74" s="35"/>
    </row>
    <row r="75" spans="1:7" ht="17.25" customHeight="1" x14ac:dyDescent="0.2">
      <c r="A75" s="41" t="s">
        <v>284</v>
      </c>
      <c r="B75" s="217"/>
      <c r="C75" s="32">
        <v>360</v>
      </c>
      <c r="D75" s="32">
        <f>C75*1.23</f>
        <v>442.8</v>
      </c>
      <c r="E75" s="214">
        <f>ROUND(D75,1)</f>
        <v>442.8</v>
      </c>
      <c r="F75" s="8" t="s">
        <v>292</v>
      </c>
      <c r="G75" s="35"/>
    </row>
    <row r="76" spans="1:7" ht="17.25" customHeight="1" x14ac:dyDescent="0.2">
      <c r="A76" s="41" t="s">
        <v>285</v>
      </c>
      <c r="B76" s="217"/>
      <c r="C76" s="32">
        <v>325</v>
      </c>
      <c r="D76" s="32">
        <f>C76*1.23</f>
        <v>399.75</v>
      </c>
      <c r="E76" s="214">
        <f>ROUND(D76,1)</f>
        <v>399.8</v>
      </c>
      <c r="F76" s="8" t="s">
        <v>292</v>
      </c>
      <c r="G76" s="35"/>
    </row>
    <row r="77" spans="1:7" ht="17.25" customHeight="1" x14ac:dyDescent="0.2">
      <c r="A77" s="41" t="s">
        <v>286</v>
      </c>
      <c r="B77" s="217"/>
      <c r="C77" s="32">
        <v>325</v>
      </c>
      <c r="D77" s="32">
        <f>C77*1.23</f>
        <v>399.75</v>
      </c>
      <c r="E77" s="214">
        <f>ROUND(D77,1)</f>
        <v>399.8</v>
      </c>
      <c r="F77" s="8" t="s">
        <v>292</v>
      </c>
      <c r="G77" s="35"/>
    </row>
    <row r="78" spans="1:7" ht="17.25" customHeight="1" x14ac:dyDescent="0.2">
      <c r="A78" s="41" t="s">
        <v>287</v>
      </c>
      <c r="B78" s="217"/>
      <c r="C78" s="32">
        <v>304</v>
      </c>
      <c r="D78" s="32">
        <f>C78*1.23</f>
        <v>373.92</v>
      </c>
      <c r="E78" s="214">
        <f>ROUND(D78,1)</f>
        <v>373.9</v>
      </c>
      <c r="F78" s="8" t="s">
        <v>79</v>
      </c>
      <c r="G78" s="35"/>
    </row>
    <row r="79" spans="1:7" ht="17.25" customHeight="1" thickBot="1" x14ac:dyDescent="0.25">
      <c r="A79" s="51" t="s">
        <v>288</v>
      </c>
      <c r="B79" s="220"/>
      <c r="C79" s="112">
        <v>488</v>
      </c>
      <c r="D79" s="112">
        <f>C79*1.23</f>
        <v>600.24</v>
      </c>
      <c r="E79" s="215">
        <f>ROUND(D79,1)</f>
        <v>600.20000000000005</v>
      </c>
      <c r="F79" s="9" t="s">
        <v>292</v>
      </c>
      <c r="G79" s="46"/>
    </row>
    <row r="81" spans="1:7" ht="17.25" customHeight="1" x14ac:dyDescent="0.2">
      <c r="A81" s="70" t="s">
        <v>127</v>
      </c>
      <c r="B81" s="69"/>
      <c r="C81" s="57"/>
      <c r="D81" s="57"/>
      <c r="E81" s="37"/>
      <c r="F81" s="58"/>
      <c r="G81" s="71"/>
    </row>
    <row r="82" spans="1:7" ht="17.25" customHeight="1" x14ac:dyDescent="0.2">
      <c r="A82" s="70" t="s">
        <v>128</v>
      </c>
      <c r="B82" s="69"/>
      <c r="C82" s="57"/>
      <c r="D82" s="57"/>
      <c r="E82" s="37"/>
      <c r="F82" s="58"/>
      <c r="G82" s="71"/>
    </row>
    <row r="83" spans="1:7" ht="13.5" thickBot="1" x14ac:dyDescent="0.25">
      <c r="A83" s="25"/>
      <c r="B83" s="26"/>
      <c r="C83" s="26"/>
      <c r="D83" s="26"/>
      <c r="E83" s="26"/>
      <c r="F83" s="27"/>
      <c r="G83" s="24"/>
    </row>
    <row r="84" spans="1:7" x14ac:dyDescent="0.2">
      <c r="A84" s="140" t="s">
        <v>13</v>
      </c>
      <c r="B84" s="141"/>
      <c r="C84" s="141"/>
      <c r="D84" s="141"/>
      <c r="E84" s="141"/>
      <c r="F84" s="141"/>
      <c r="G84" s="142"/>
    </row>
    <row r="85" spans="1:7" x14ac:dyDescent="0.2">
      <c r="A85" s="137" t="s">
        <v>14</v>
      </c>
      <c r="B85" s="138"/>
      <c r="C85" s="138"/>
      <c r="D85" s="138"/>
      <c r="E85" s="138"/>
      <c r="F85" s="138"/>
      <c r="G85" s="139"/>
    </row>
    <row r="86" spans="1:7" x14ac:dyDescent="0.2">
      <c r="A86" s="137" t="s">
        <v>15</v>
      </c>
      <c r="B86" s="138"/>
      <c r="C86" s="138"/>
      <c r="D86" s="138"/>
      <c r="E86" s="138"/>
      <c r="F86" s="138"/>
      <c r="G86" s="139"/>
    </row>
    <row r="87" spans="1:7" ht="13.5" thickBot="1" x14ac:dyDescent="0.25">
      <c r="A87" s="134" t="s">
        <v>16</v>
      </c>
      <c r="B87" s="135"/>
      <c r="C87" s="135"/>
      <c r="D87" s="135"/>
      <c r="E87" s="135"/>
      <c r="F87" s="135"/>
      <c r="G87" s="136"/>
    </row>
  </sheetData>
  <mergeCells count="16">
    <mergeCell ref="A85:G85"/>
    <mergeCell ref="A86:G86"/>
    <mergeCell ref="A87:G87"/>
    <mergeCell ref="B63:B66"/>
    <mergeCell ref="A8:A9"/>
    <mergeCell ref="B8:B9"/>
    <mergeCell ref="A18:A19"/>
    <mergeCell ref="A84:G84"/>
    <mergeCell ref="F11:F14"/>
    <mergeCell ref="F22:F26"/>
    <mergeCell ref="F63:F66"/>
    <mergeCell ref="E6:G7"/>
    <mergeCell ref="C8:C9"/>
    <mergeCell ref="E8:E9"/>
    <mergeCell ref="F8:F9"/>
    <mergeCell ref="G8:G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6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1B6-293A-439F-BED2-608AAC66B214}">
  <dimension ref="A2:J47"/>
  <sheetViews>
    <sheetView topLeftCell="A16" zoomScaleNormal="100" workbookViewId="0">
      <selection activeCell="E45" sqref="E45"/>
    </sheetView>
  </sheetViews>
  <sheetFormatPr defaultColWidth="9.140625" defaultRowHeight="12.75" x14ac:dyDescent="0.2"/>
  <cols>
    <col min="1" max="1" width="11" customWidth="1"/>
    <col min="2" max="10" width="9.28515625" customWidth="1"/>
  </cols>
  <sheetData>
    <row r="2" spans="1:10" x14ac:dyDescent="0.2">
      <c r="G2" s="86"/>
      <c r="H2" s="86"/>
      <c r="I2" s="86"/>
      <c r="J2" s="86"/>
    </row>
    <row r="3" spans="1:10" x14ac:dyDescent="0.2">
      <c r="H3" s="189" t="s">
        <v>236</v>
      </c>
      <c r="I3" s="189"/>
      <c r="J3" s="189"/>
    </row>
    <row r="7" spans="1:10" ht="35.25" x14ac:dyDescent="0.5">
      <c r="A7" s="190" t="s">
        <v>204</v>
      </c>
      <c r="B7" s="190"/>
      <c r="C7" s="190"/>
      <c r="D7" s="190"/>
      <c r="E7" s="190"/>
      <c r="F7" s="190"/>
      <c r="G7" s="190"/>
      <c r="H7" s="190"/>
      <c r="I7" s="190"/>
      <c r="J7" s="190"/>
    </row>
    <row r="12" spans="1:10" ht="15.75" x14ac:dyDescent="0.25">
      <c r="A12" s="182" t="s">
        <v>205</v>
      </c>
      <c r="B12" s="183"/>
      <c r="C12" s="183"/>
      <c r="D12" s="183"/>
      <c r="E12" s="183"/>
      <c r="F12" s="183"/>
      <c r="G12" s="183"/>
      <c r="H12" s="183"/>
      <c r="I12" s="183"/>
      <c r="J12" s="183"/>
    </row>
    <row r="13" spans="1:10" ht="25.5" x14ac:dyDescent="0.2">
      <c r="A13" s="100" t="s">
        <v>206</v>
      </c>
      <c r="B13" s="101" t="s">
        <v>207</v>
      </c>
      <c r="C13" s="101" t="s">
        <v>208</v>
      </c>
      <c r="D13" s="101" t="s">
        <v>209</v>
      </c>
      <c r="E13" s="101" t="s">
        <v>210</v>
      </c>
      <c r="F13" s="101" t="s">
        <v>211</v>
      </c>
      <c r="G13" s="101" t="s">
        <v>212</v>
      </c>
      <c r="H13" s="101" t="s">
        <v>213</v>
      </c>
      <c r="I13" s="101" t="s">
        <v>214</v>
      </c>
      <c r="J13" s="101" t="s">
        <v>215</v>
      </c>
    </row>
    <row r="14" spans="1:10" x14ac:dyDescent="0.2">
      <c r="A14" s="107" t="s">
        <v>216</v>
      </c>
      <c r="B14" s="174">
        <v>206.6</v>
      </c>
      <c r="C14" s="191">
        <v>223.9</v>
      </c>
      <c r="D14" s="174">
        <v>206.6</v>
      </c>
      <c r="E14" s="191">
        <v>274.3</v>
      </c>
      <c r="F14" s="174">
        <v>206.6</v>
      </c>
      <c r="G14" s="174">
        <v>206.6</v>
      </c>
      <c r="H14" s="191" t="s">
        <v>199</v>
      </c>
      <c r="I14" s="174">
        <v>435.4</v>
      </c>
      <c r="J14" s="191">
        <v>446.5</v>
      </c>
    </row>
    <row r="15" spans="1:10" x14ac:dyDescent="0.2">
      <c r="A15" s="109" t="s">
        <v>217</v>
      </c>
      <c r="B15" s="175"/>
      <c r="C15" s="192"/>
      <c r="D15" s="175"/>
      <c r="E15" s="192"/>
      <c r="F15" s="175"/>
      <c r="G15" s="175"/>
      <c r="H15" s="192"/>
      <c r="I15" s="175"/>
      <c r="J15" s="192"/>
    </row>
    <row r="16" spans="1:10" x14ac:dyDescent="0.2">
      <c r="A16" s="109" t="s">
        <v>218</v>
      </c>
      <c r="B16" s="175"/>
      <c r="C16" s="192"/>
      <c r="D16" s="175"/>
      <c r="E16" s="192"/>
      <c r="F16" s="175"/>
      <c r="G16" s="175"/>
      <c r="H16" s="192"/>
      <c r="I16" s="175"/>
      <c r="J16" s="192"/>
    </row>
    <row r="17" spans="1:10" x14ac:dyDescent="0.2">
      <c r="A17" s="109" t="s">
        <v>219</v>
      </c>
      <c r="B17" s="175"/>
      <c r="C17" s="192"/>
      <c r="D17" s="175"/>
      <c r="E17" s="192"/>
      <c r="F17" s="175"/>
      <c r="G17" s="175"/>
      <c r="H17" s="192"/>
      <c r="I17" s="175"/>
      <c r="J17" s="192"/>
    </row>
    <row r="18" spans="1:10" x14ac:dyDescent="0.2">
      <c r="A18" s="108" t="s">
        <v>217</v>
      </c>
      <c r="B18" s="176"/>
      <c r="C18" s="193"/>
      <c r="D18" s="176"/>
      <c r="E18" s="193"/>
      <c r="F18" s="176"/>
      <c r="G18" s="176"/>
      <c r="H18" s="193"/>
      <c r="I18" s="176"/>
      <c r="J18" s="193"/>
    </row>
    <row r="19" spans="1:10" ht="15.75" x14ac:dyDescent="0.2">
      <c r="B19" s="102"/>
    </row>
    <row r="20" spans="1:10" ht="15.75" x14ac:dyDescent="0.25">
      <c r="A20" s="182" t="s">
        <v>220</v>
      </c>
      <c r="B20" s="183"/>
      <c r="C20" s="183"/>
      <c r="D20" s="183"/>
      <c r="E20" s="183"/>
      <c r="F20" s="183"/>
      <c r="G20" s="183"/>
      <c r="H20" s="183"/>
      <c r="I20" s="183"/>
      <c r="J20" s="183"/>
    </row>
    <row r="21" spans="1:10" ht="25.5" x14ac:dyDescent="0.2">
      <c r="A21" s="103" t="s">
        <v>206</v>
      </c>
      <c r="B21" s="104" t="s">
        <v>207</v>
      </c>
      <c r="C21" s="104" t="s">
        <v>208</v>
      </c>
      <c r="D21" s="104" t="s">
        <v>209</v>
      </c>
      <c r="E21" s="104" t="s">
        <v>210</v>
      </c>
      <c r="F21" s="104" t="s">
        <v>211</v>
      </c>
      <c r="G21" s="104" t="s">
        <v>212</v>
      </c>
      <c r="H21" s="104" t="s">
        <v>213</v>
      </c>
      <c r="I21" s="104" t="s">
        <v>214</v>
      </c>
      <c r="J21" s="104" t="s">
        <v>215</v>
      </c>
    </row>
    <row r="22" spans="1:10" x14ac:dyDescent="0.2">
      <c r="A22" s="107" t="s">
        <v>218</v>
      </c>
      <c r="B22" s="174">
        <v>206.6</v>
      </c>
      <c r="C22" s="174">
        <v>223.9</v>
      </c>
      <c r="D22" s="174">
        <v>206.6</v>
      </c>
      <c r="E22" s="174">
        <v>274.3</v>
      </c>
      <c r="F22" s="174">
        <v>206.6</v>
      </c>
      <c r="G22" s="174">
        <v>206.6</v>
      </c>
      <c r="H22" s="174">
        <v>206.6</v>
      </c>
      <c r="I22" s="174">
        <v>435.4</v>
      </c>
      <c r="J22" s="174">
        <v>446.5</v>
      </c>
    </row>
    <row r="23" spans="1:10" x14ac:dyDescent="0.2">
      <c r="A23" s="109" t="s">
        <v>221</v>
      </c>
      <c r="B23" s="175"/>
      <c r="C23" s="175"/>
      <c r="D23" s="175"/>
      <c r="E23" s="175"/>
      <c r="F23" s="175"/>
      <c r="G23" s="175"/>
      <c r="H23" s="175"/>
      <c r="I23" s="175"/>
      <c r="J23" s="175"/>
    </row>
    <row r="24" spans="1:10" x14ac:dyDescent="0.2">
      <c r="A24" s="108" t="s">
        <v>219</v>
      </c>
      <c r="B24" s="176"/>
      <c r="C24" s="176"/>
      <c r="D24" s="176"/>
      <c r="E24" s="176"/>
      <c r="F24" s="176"/>
      <c r="G24" s="176"/>
      <c r="H24" s="176"/>
      <c r="I24" s="176"/>
      <c r="J24" s="176"/>
    </row>
    <row r="26" spans="1:10" ht="15.75" x14ac:dyDescent="0.25">
      <c r="A26" s="182" t="s">
        <v>222</v>
      </c>
      <c r="B26" s="183"/>
      <c r="C26" s="183"/>
      <c r="D26" s="183"/>
      <c r="E26" s="183"/>
      <c r="F26" s="183"/>
      <c r="G26" s="183"/>
      <c r="H26" s="183"/>
      <c r="I26" s="183"/>
      <c r="J26" s="183"/>
    </row>
    <row r="27" spans="1:10" ht="25.5" x14ac:dyDescent="0.2">
      <c r="A27" s="103" t="s">
        <v>206</v>
      </c>
      <c r="B27" s="104" t="s">
        <v>207</v>
      </c>
      <c r="C27" s="104" t="s">
        <v>208</v>
      </c>
      <c r="D27" s="104" t="s">
        <v>209</v>
      </c>
      <c r="E27" s="104" t="s">
        <v>210</v>
      </c>
      <c r="F27" s="104" t="s">
        <v>211</v>
      </c>
      <c r="G27" s="104" t="s">
        <v>212</v>
      </c>
      <c r="H27" s="104" t="s">
        <v>213</v>
      </c>
      <c r="I27" s="104" t="s">
        <v>214</v>
      </c>
      <c r="J27" s="104" t="s">
        <v>215</v>
      </c>
    </row>
    <row r="28" spans="1:10" ht="12.75" customHeight="1" x14ac:dyDescent="0.2">
      <c r="A28" s="107" t="s">
        <v>218</v>
      </c>
      <c r="B28" s="174">
        <v>206.6</v>
      </c>
      <c r="C28" s="174">
        <v>223.9</v>
      </c>
      <c r="D28" s="174">
        <v>206.6</v>
      </c>
      <c r="E28" s="174">
        <v>274.3</v>
      </c>
      <c r="F28" s="174">
        <v>206.6</v>
      </c>
      <c r="G28" s="174">
        <v>206.6</v>
      </c>
      <c r="H28" s="187" t="s">
        <v>199</v>
      </c>
      <c r="I28" s="173">
        <v>435.4</v>
      </c>
      <c r="J28" s="174">
        <v>446.5</v>
      </c>
    </row>
    <row r="29" spans="1:10" ht="12.75" customHeight="1" x14ac:dyDescent="0.2">
      <c r="A29" s="108" t="s">
        <v>219</v>
      </c>
      <c r="B29" s="176"/>
      <c r="C29" s="176"/>
      <c r="D29" s="176"/>
      <c r="E29" s="176"/>
      <c r="F29" s="176"/>
      <c r="G29" s="176"/>
      <c r="H29" s="188"/>
      <c r="I29" s="173"/>
      <c r="J29" s="176"/>
    </row>
    <row r="31" spans="1:10" ht="15.75" x14ac:dyDescent="0.25">
      <c r="A31" s="182" t="s">
        <v>223</v>
      </c>
      <c r="B31" s="183"/>
      <c r="C31" s="183"/>
      <c r="D31" s="183"/>
      <c r="E31" s="183"/>
      <c r="F31" s="183"/>
      <c r="G31" s="183"/>
      <c r="H31" s="183"/>
      <c r="I31" s="183"/>
      <c r="J31" s="183"/>
    </row>
    <row r="32" spans="1:10" ht="25.5" x14ac:dyDescent="0.2">
      <c r="A32" s="103" t="s">
        <v>206</v>
      </c>
      <c r="B32" s="104" t="s">
        <v>207</v>
      </c>
      <c r="C32" s="104" t="s">
        <v>208</v>
      </c>
      <c r="D32" s="104" t="s">
        <v>209</v>
      </c>
      <c r="E32" s="104" t="s">
        <v>210</v>
      </c>
      <c r="F32" s="104" t="s">
        <v>211</v>
      </c>
      <c r="G32" s="104" t="s">
        <v>212</v>
      </c>
      <c r="H32" s="104" t="s">
        <v>213</v>
      </c>
      <c r="I32" s="104" t="s">
        <v>214</v>
      </c>
      <c r="J32" s="104" t="s">
        <v>215</v>
      </c>
    </row>
    <row r="33" spans="1:10" x14ac:dyDescent="0.2">
      <c r="A33" s="107" t="s">
        <v>218</v>
      </c>
      <c r="B33" s="174">
        <v>206.6</v>
      </c>
      <c r="C33" s="174">
        <v>223.9</v>
      </c>
      <c r="D33" s="174">
        <v>206.6</v>
      </c>
      <c r="E33" s="174">
        <v>274.3</v>
      </c>
      <c r="F33" s="174">
        <v>206.6</v>
      </c>
      <c r="G33" s="174">
        <v>206.6</v>
      </c>
      <c r="H33" s="184" t="s">
        <v>199</v>
      </c>
      <c r="I33" s="173">
        <v>435.4</v>
      </c>
      <c r="J33" s="174">
        <v>446.5</v>
      </c>
    </row>
    <row r="34" spans="1:10" x14ac:dyDescent="0.2">
      <c r="A34" s="109" t="s">
        <v>221</v>
      </c>
      <c r="B34" s="175"/>
      <c r="C34" s="175"/>
      <c r="D34" s="175"/>
      <c r="E34" s="175"/>
      <c r="F34" s="175"/>
      <c r="G34" s="175"/>
      <c r="H34" s="185"/>
      <c r="I34" s="173"/>
      <c r="J34" s="175"/>
    </row>
    <row r="35" spans="1:10" x14ac:dyDescent="0.2">
      <c r="A35" s="108" t="s">
        <v>219</v>
      </c>
      <c r="B35" s="176"/>
      <c r="C35" s="176"/>
      <c r="D35" s="176"/>
      <c r="E35" s="176"/>
      <c r="F35" s="176"/>
      <c r="G35" s="176"/>
      <c r="H35" s="186"/>
      <c r="I35" s="173"/>
      <c r="J35" s="176"/>
    </row>
    <row r="37" spans="1:10" ht="15" x14ac:dyDescent="0.2">
      <c r="A37" s="177" t="s">
        <v>224</v>
      </c>
      <c r="B37" s="177"/>
      <c r="C37" s="177"/>
      <c r="D37" s="177"/>
      <c r="E37" s="177"/>
      <c r="F37" s="177"/>
      <c r="G37" s="177"/>
      <c r="H37" s="177"/>
      <c r="I37" s="177"/>
      <c r="J37" s="177"/>
    </row>
    <row r="38" spans="1:10" ht="15" customHeight="1" x14ac:dyDescent="0.25">
      <c r="A38" s="105" t="s">
        <v>225</v>
      </c>
    </row>
    <row r="40" spans="1:10" ht="15" x14ac:dyDescent="0.25">
      <c r="A40" s="178" t="s">
        <v>192</v>
      </c>
      <c r="B40" s="179"/>
      <c r="C40" s="179"/>
      <c r="D40" s="179"/>
      <c r="E40" s="180" t="s">
        <v>11</v>
      </c>
      <c r="F40" s="181"/>
      <c r="G40" s="180" t="s">
        <v>226</v>
      </c>
      <c r="H40" s="181"/>
      <c r="I40" s="180" t="s">
        <v>227</v>
      </c>
      <c r="J40" s="181"/>
    </row>
    <row r="41" spans="1:10" ht="15" x14ac:dyDescent="0.2">
      <c r="A41" s="167" t="s">
        <v>181</v>
      </c>
      <c r="B41" s="168"/>
      <c r="C41" s="168"/>
      <c r="D41" s="168"/>
      <c r="E41" s="169" t="s">
        <v>182</v>
      </c>
      <c r="F41" s="169"/>
      <c r="G41" s="170">
        <f>I41/10.6</f>
        <v>21.122641509433965</v>
      </c>
      <c r="H41" s="169"/>
      <c r="I41" s="171">
        <v>223.9</v>
      </c>
      <c r="J41" s="172"/>
    </row>
    <row r="42" spans="1:10" ht="15" customHeight="1" x14ac:dyDescent="0.25">
      <c r="A42" s="106" t="s">
        <v>264</v>
      </c>
    </row>
    <row r="47" spans="1:10" s="98" customFormat="1" ht="15.75" x14ac:dyDescent="0.25">
      <c r="A47" s="99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4C84-0441-44A3-A544-B138DA8140B4}">
  <dimension ref="A1:H30"/>
  <sheetViews>
    <sheetView zoomScaleNormal="100" workbookViewId="0">
      <selection activeCell="C26" sqref="C26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8" ht="15" customHeight="1" x14ac:dyDescent="0.2">
      <c r="B1" s="6"/>
    </row>
    <row r="2" spans="1:8" ht="15" customHeight="1" x14ac:dyDescent="0.2">
      <c r="G2" s="86"/>
      <c r="H2" s="86"/>
    </row>
    <row r="3" spans="1:8" ht="15" customHeight="1" x14ac:dyDescent="0.2">
      <c r="G3" s="189" t="s">
        <v>236</v>
      </c>
      <c r="H3" s="189"/>
    </row>
    <row r="4" spans="1:8" ht="15" customHeight="1" x14ac:dyDescent="0.2"/>
    <row r="5" spans="1:8" ht="15" customHeight="1" x14ac:dyDescent="0.2"/>
    <row r="6" spans="1:8" ht="15" customHeight="1" x14ac:dyDescent="0.2"/>
    <row r="7" spans="1:8" ht="126.75" customHeight="1" x14ac:dyDescent="0.5">
      <c r="A7" s="190" t="s">
        <v>191</v>
      </c>
      <c r="B7" s="190"/>
      <c r="C7" s="190"/>
      <c r="D7" s="190"/>
      <c r="E7" s="190"/>
      <c r="F7" s="190"/>
      <c r="G7" s="190"/>
      <c r="H7" s="190"/>
    </row>
    <row r="8" spans="1:8" ht="24.75" customHeight="1" x14ac:dyDescent="0.2">
      <c r="B8" s="6"/>
    </row>
    <row r="9" spans="1:8" x14ac:dyDescent="0.2">
      <c r="B9" s="6"/>
    </row>
    <row r="10" spans="1:8" ht="18.75" customHeight="1" x14ac:dyDescent="0.2">
      <c r="B10" s="6"/>
    </row>
    <row r="11" spans="1:8" ht="25.5" customHeight="1" x14ac:dyDescent="0.3">
      <c r="A11" s="208"/>
      <c r="B11" s="209"/>
      <c r="C11" s="209"/>
      <c r="D11" s="209"/>
    </row>
    <row r="12" spans="1:8" ht="19.5" customHeight="1" x14ac:dyDescent="0.2">
      <c r="B12" s="6"/>
    </row>
    <row r="13" spans="1:8" ht="15.75" x14ac:dyDescent="0.2">
      <c r="A13" s="87" t="s">
        <v>192</v>
      </c>
      <c r="B13" s="88"/>
      <c r="C13" s="88"/>
      <c r="D13" s="210" t="s">
        <v>119</v>
      </c>
      <c r="E13" s="212" t="s">
        <v>193</v>
      </c>
      <c r="F13" s="212"/>
      <c r="G13" s="212"/>
      <c r="H13" s="213"/>
    </row>
    <row r="14" spans="1:8" ht="15.75" x14ac:dyDescent="0.25">
      <c r="A14" s="89"/>
      <c r="B14" s="90"/>
      <c r="C14" s="90"/>
      <c r="D14" s="211"/>
      <c r="E14" s="91" t="s">
        <v>194</v>
      </c>
      <c r="F14" s="91" t="s">
        <v>195</v>
      </c>
      <c r="G14" s="91" t="s">
        <v>196</v>
      </c>
      <c r="H14" s="92" t="s">
        <v>197</v>
      </c>
    </row>
    <row r="15" spans="1:8" ht="15.75" x14ac:dyDescent="0.25">
      <c r="A15" s="197" t="s">
        <v>198</v>
      </c>
      <c r="B15" s="198"/>
      <c r="C15" s="198"/>
      <c r="D15" s="205" t="s">
        <v>53</v>
      </c>
      <c r="E15" s="207">
        <v>1339.5</v>
      </c>
      <c r="F15" s="207">
        <v>1339.5</v>
      </c>
      <c r="G15" s="201" t="s">
        <v>199</v>
      </c>
      <c r="H15" s="194">
        <v>2505.5</v>
      </c>
    </row>
    <row r="16" spans="1:8" ht="12.75" customHeight="1" x14ac:dyDescent="0.2">
      <c r="A16" s="195" t="s">
        <v>200</v>
      </c>
      <c r="B16" s="196"/>
      <c r="C16" s="196"/>
      <c r="D16" s="206"/>
      <c r="E16" s="201"/>
      <c r="F16" s="201"/>
      <c r="G16" s="201"/>
      <c r="H16" s="194"/>
    </row>
    <row r="17" spans="1:8" ht="12.75" customHeight="1" x14ac:dyDescent="0.2">
      <c r="A17" s="195"/>
      <c r="B17" s="196"/>
      <c r="C17" s="196"/>
      <c r="D17" s="206"/>
      <c r="E17" s="201"/>
      <c r="F17" s="201"/>
      <c r="G17" s="201"/>
      <c r="H17" s="194"/>
    </row>
    <row r="18" spans="1:8" ht="12.75" customHeight="1" x14ac:dyDescent="0.2">
      <c r="A18" s="195"/>
      <c r="B18" s="196"/>
      <c r="C18" s="196"/>
      <c r="D18" s="206"/>
      <c r="E18" s="201"/>
      <c r="F18" s="201"/>
      <c r="G18" s="201"/>
      <c r="H18" s="194"/>
    </row>
    <row r="19" spans="1:8" ht="15.75" x14ac:dyDescent="0.2">
      <c r="A19" s="195"/>
      <c r="B19" s="196"/>
      <c r="C19" s="196"/>
      <c r="D19" s="206"/>
      <c r="E19" s="201"/>
      <c r="F19" s="201"/>
      <c r="G19" s="125"/>
      <c r="H19" s="194"/>
    </row>
    <row r="20" spans="1:8" ht="15.75" x14ac:dyDescent="0.25">
      <c r="A20" s="197" t="s">
        <v>46</v>
      </c>
      <c r="B20" s="198"/>
      <c r="C20" s="198"/>
      <c r="D20" s="94" t="s">
        <v>53</v>
      </c>
      <c r="E20" s="125" t="s">
        <v>199</v>
      </c>
      <c r="F20" s="125" t="s">
        <v>199</v>
      </c>
      <c r="G20" s="125">
        <v>1506.8</v>
      </c>
      <c r="H20" s="194"/>
    </row>
    <row r="21" spans="1:8" ht="15.75" x14ac:dyDescent="0.2">
      <c r="A21" s="199" t="s">
        <v>201</v>
      </c>
      <c r="B21" s="200"/>
      <c r="C21" s="200"/>
      <c r="D21" s="93" t="s">
        <v>202</v>
      </c>
      <c r="E21" s="125">
        <v>893</v>
      </c>
      <c r="F21" s="125">
        <v>893</v>
      </c>
      <c r="G21" s="201" t="s">
        <v>199</v>
      </c>
      <c r="H21" s="126">
        <v>1674</v>
      </c>
    </row>
    <row r="22" spans="1:8" ht="15.75" x14ac:dyDescent="0.2">
      <c r="A22" s="199"/>
      <c r="B22" s="200"/>
      <c r="C22" s="200"/>
      <c r="D22" s="93" t="s">
        <v>202</v>
      </c>
      <c r="E22" s="125">
        <v>893</v>
      </c>
      <c r="F22" s="125">
        <v>893</v>
      </c>
      <c r="G22" s="201"/>
      <c r="H22" s="126">
        <v>1674</v>
      </c>
    </row>
    <row r="23" spans="1:8" ht="15.75" x14ac:dyDescent="0.25">
      <c r="A23" s="203" t="s">
        <v>203</v>
      </c>
      <c r="B23" s="204"/>
      <c r="C23" s="204"/>
      <c r="D23" s="95" t="s">
        <v>79</v>
      </c>
      <c r="E23" s="127">
        <v>446.5</v>
      </c>
      <c r="F23" s="127">
        <v>446.5</v>
      </c>
      <c r="G23" s="202"/>
      <c r="H23" s="128">
        <v>836.4</v>
      </c>
    </row>
    <row r="24" spans="1:8" x14ac:dyDescent="0.2">
      <c r="A24" s="96"/>
      <c r="B24" s="96"/>
      <c r="C24" s="96"/>
      <c r="D24" s="6"/>
      <c r="E24" s="97"/>
      <c r="F24" s="97"/>
      <c r="G24" s="97"/>
      <c r="H24" s="97"/>
    </row>
    <row r="25" spans="1:8" x14ac:dyDescent="0.2">
      <c r="A25" s="114" t="s">
        <v>263</v>
      </c>
      <c r="B25" s="6"/>
    </row>
    <row r="30" spans="1:8" s="98" customFormat="1" ht="15.75" x14ac:dyDescent="0.25">
      <c r="D30" s="99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Emiliana!Oblasť_tlače</vt:lpstr>
      <vt:lpstr>'RC9 - panely'!Oblasť_tlače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PC2</cp:lastModifiedBy>
  <cp:lastPrinted>2025-01-30T12:18:24Z</cp:lastPrinted>
  <dcterms:created xsi:type="dcterms:W3CDTF">2006-01-27T08:39:20Z</dcterms:created>
  <dcterms:modified xsi:type="dcterms:W3CDTF">2025-01-30T12:18:29Z</dcterms:modified>
</cp:coreProperties>
</file>